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9"/>
  <workbookPr/>
  <mc:AlternateContent xmlns:mc="http://schemas.openxmlformats.org/markup-compatibility/2006">
    <mc:Choice Requires="x15">
      <x15ac:absPath xmlns:x15ac="http://schemas.microsoft.com/office/spreadsheetml/2010/11/ac" url="C:\Users\FreshStart\Desktop\SUNN Institutional Document Template\Procurement\"/>
    </mc:Choice>
  </mc:AlternateContent>
  <xr:revisionPtr revIDLastSave="0" documentId="13_ncr:1_{62C85A92-2E2C-4B1C-8880-68AABAD41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-alignment" sheetId="1" r:id="rId1"/>
    <sheet name="Budget Distribution" sheetId="2" state="hidden" r:id="rId2"/>
    <sheet name="PPMP FORM GAA" sheetId="3" state="hidden" r:id="rId3"/>
  </sheets>
  <definedNames>
    <definedName name="_xlnm.Print_Area" localSheetId="0">'Re-alignment'!$A$1:$T$107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Rqain7Gs2Y69CgNSv34f7M2NCiVxkVwxJ8kgcm+keZ4="/>
    </ext>
  </extLst>
</workbook>
</file>

<file path=xl/calcChain.xml><?xml version="1.0" encoding="utf-8"?>
<calcChain xmlns="http://schemas.openxmlformats.org/spreadsheetml/2006/main">
  <c r="R294" i="3" l="1"/>
  <c r="S294" i="3" s="1"/>
  <c r="S293" i="3"/>
  <c r="R293" i="3"/>
  <c r="R292" i="3"/>
  <c r="S292" i="3" s="1"/>
  <c r="S291" i="3"/>
  <c r="R291" i="3"/>
  <c r="R290" i="3"/>
  <c r="S290" i="3" s="1"/>
  <c r="S289" i="3"/>
  <c r="R289" i="3"/>
  <c r="R288" i="3"/>
  <c r="S288" i="3" s="1"/>
  <c r="S287" i="3"/>
  <c r="R287" i="3"/>
  <c r="R286" i="3"/>
  <c r="S286" i="3" s="1"/>
  <c r="S285" i="3"/>
  <c r="R285" i="3"/>
  <c r="R284" i="3"/>
  <c r="S284" i="3" s="1"/>
  <c r="S283" i="3"/>
  <c r="R283" i="3"/>
  <c r="R282" i="3"/>
  <c r="S282" i="3" s="1"/>
  <c r="S281" i="3"/>
  <c r="R281" i="3"/>
  <c r="R280" i="3"/>
  <c r="S280" i="3" s="1"/>
  <c r="S279" i="3"/>
  <c r="R279" i="3"/>
  <c r="R278" i="3"/>
  <c r="S278" i="3" s="1"/>
  <c r="S277" i="3"/>
  <c r="R277" i="3"/>
  <c r="R276" i="3"/>
  <c r="S276" i="3" s="1"/>
  <c r="S275" i="3"/>
  <c r="R274" i="3"/>
  <c r="S274" i="3" s="1"/>
  <c r="R273" i="3"/>
  <c r="S273" i="3" s="1"/>
  <c r="R272" i="3"/>
  <c r="S272" i="3" s="1"/>
  <c r="S271" i="3"/>
  <c r="R271" i="3"/>
  <c r="R270" i="3"/>
  <c r="S270" i="3" s="1"/>
  <c r="R269" i="3"/>
  <c r="S269" i="3" s="1"/>
  <c r="R268" i="3"/>
  <c r="S268" i="3" s="1"/>
  <c r="S267" i="3"/>
  <c r="R267" i="3"/>
  <c r="R266" i="3"/>
  <c r="S266" i="3" s="1"/>
  <c r="R265" i="3"/>
  <c r="S265" i="3" s="1"/>
  <c r="R264" i="3"/>
  <c r="S264" i="3" s="1"/>
  <c r="S263" i="3"/>
  <c r="R263" i="3"/>
  <c r="R262" i="3"/>
  <c r="S262" i="3" s="1"/>
  <c r="R261" i="3"/>
  <c r="S261" i="3" s="1"/>
  <c r="R260" i="3"/>
  <c r="S260" i="3" s="1"/>
  <c r="S259" i="3"/>
  <c r="R259" i="3"/>
  <c r="R258" i="3"/>
  <c r="S258" i="3" s="1"/>
  <c r="R257" i="3"/>
  <c r="S257" i="3" s="1"/>
  <c r="R256" i="3"/>
  <c r="S256" i="3" s="1"/>
  <c r="S255" i="3"/>
  <c r="R255" i="3"/>
  <c r="R254" i="3"/>
  <c r="S254" i="3" s="1"/>
  <c r="R253" i="3"/>
  <c r="S253" i="3" s="1"/>
  <c r="R252" i="3"/>
  <c r="S252" i="3" s="1"/>
  <c r="S251" i="3"/>
  <c r="R251" i="3"/>
  <c r="R250" i="3"/>
  <c r="S250" i="3" s="1"/>
  <c r="R249" i="3"/>
  <c r="S249" i="3" s="1"/>
  <c r="R248" i="3"/>
  <c r="S248" i="3" s="1"/>
  <c r="S247" i="3"/>
  <c r="R247" i="3"/>
  <c r="R246" i="3"/>
  <c r="S246" i="3" s="1"/>
  <c r="R245" i="3"/>
  <c r="S245" i="3" s="1"/>
  <c r="R244" i="3"/>
  <c r="S244" i="3" s="1"/>
  <c r="S243" i="3"/>
  <c r="R243" i="3"/>
  <c r="R242" i="3"/>
  <c r="S242" i="3" s="1"/>
  <c r="R241" i="3"/>
  <c r="S241" i="3" s="1"/>
  <c r="R240" i="3"/>
  <c r="S240" i="3" s="1"/>
  <c r="S239" i="3"/>
  <c r="R239" i="3"/>
  <c r="R238" i="3"/>
  <c r="S238" i="3" s="1"/>
  <c r="R237" i="3"/>
  <c r="S237" i="3" s="1"/>
  <c r="R236" i="3"/>
  <c r="S236" i="3" s="1"/>
  <c r="S235" i="3"/>
  <c r="R235" i="3"/>
  <c r="R234" i="3"/>
  <c r="S234" i="3" s="1"/>
  <c r="R233" i="3"/>
  <c r="S233" i="3" s="1"/>
  <c r="R232" i="3"/>
  <c r="S232" i="3" s="1"/>
  <c r="S231" i="3"/>
  <c r="R231" i="3"/>
  <c r="R230" i="3"/>
  <c r="S230" i="3" s="1"/>
  <c r="R229" i="3"/>
  <c r="S229" i="3" s="1"/>
  <c r="R228" i="3"/>
  <c r="S228" i="3" s="1"/>
  <c r="S227" i="3"/>
  <c r="R227" i="3"/>
  <c r="R226" i="3"/>
  <c r="S226" i="3" s="1"/>
  <c r="R225" i="3"/>
  <c r="S225" i="3" s="1"/>
  <c r="R224" i="3"/>
  <c r="S224" i="3" s="1"/>
  <c r="S223" i="3"/>
  <c r="R223" i="3"/>
  <c r="R222" i="3"/>
  <c r="S222" i="3" s="1"/>
  <c r="R221" i="3"/>
  <c r="S221" i="3" s="1"/>
  <c r="R220" i="3"/>
  <c r="S220" i="3" s="1"/>
  <c r="S219" i="3"/>
  <c r="R219" i="3"/>
  <c r="R218" i="3"/>
  <c r="S218" i="3" s="1"/>
  <c r="R217" i="3"/>
  <c r="S217" i="3" s="1"/>
  <c r="R216" i="3"/>
  <c r="S216" i="3" s="1"/>
  <c r="S215" i="3"/>
  <c r="R215" i="3"/>
  <c r="R214" i="3"/>
  <c r="S214" i="3" s="1"/>
  <c r="R213" i="3"/>
  <c r="S213" i="3" s="1"/>
  <c r="R212" i="3"/>
  <c r="S212" i="3" s="1"/>
  <c r="S211" i="3"/>
  <c r="R211" i="3"/>
  <c r="R210" i="3"/>
  <c r="S210" i="3" s="1"/>
  <c r="R209" i="3"/>
  <c r="S209" i="3" s="1"/>
  <c r="R208" i="3"/>
  <c r="S208" i="3" s="1"/>
  <c r="S207" i="3"/>
  <c r="R207" i="3"/>
  <c r="R206" i="3"/>
  <c r="S206" i="3" s="1"/>
  <c r="R205" i="3"/>
  <c r="S205" i="3" s="1"/>
  <c r="R204" i="3"/>
  <c r="S204" i="3" s="1"/>
  <c r="S203" i="3"/>
  <c r="R203" i="3"/>
  <c r="R202" i="3"/>
  <c r="S202" i="3" s="1"/>
  <c r="R201" i="3"/>
  <c r="S201" i="3" s="1"/>
  <c r="R200" i="3"/>
  <c r="S200" i="3" s="1"/>
  <c r="S199" i="3"/>
  <c r="R199" i="3"/>
  <c r="R198" i="3"/>
  <c r="S198" i="3" s="1"/>
  <c r="R197" i="3"/>
  <c r="S197" i="3" s="1"/>
  <c r="R196" i="3"/>
  <c r="S196" i="3" s="1"/>
  <c r="S195" i="3"/>
  <c r="R195" i="3"/>
  <c r="R194" i="3"/>
  <c r="S194" i="3" s="1"/>
  <c r="R193" i="3"/>
  <c r="S193" i="3" s="1"/>
  <c r="R192" i="3"/>
  <c r="S192" i="3" s="1"/>
  <c r="S191" i="3"/>
  <c r="R191" i="3"/>
  <c r="R190" i="3"/>
  <c r="S190" i="3" s="1"/>
  <c r="R189" i="3"/>
  <c r="S189" i="3" s="1"/>
  <c r="R188" i="3"/>
  <c r="S188" i="3" s="1"/>
  <c r="S187" i="3"/>
  <c r="R187" i="3"/>
  <c r="R186" i="3"/>
  <c r="S186" i="3" s="1"/>
  <c r="R185" i="3"/>
  <c r="S185" i="3" s="1"/>
  <c r="R184" i="3"/>
  <c r="S184" i="3" s="1"/>
  <c r="S183" i="3"/>
  <c r="R183" i="3"/>
  <c r="R182" i="3"/>
  <c r="S182" i="3" s="1"/>
  <c r="R181" i="3"/>
  <c r="S181" i="3" s="1"/>
  <c r="R180" i="3"/>
  <c r="S180" i="3" s="1"/>
  <c r="S179" i="3"/>
  <c r="R179" i="3"/>
  <c r="R178" i="3"/>
  <c r="S178" i="3" s="1"/>
  <c r="R177" i="3"/>
  <c r="S177" i="3" s="1"/>
  <c r="R176" i="3"/>
  <c r="S176" i="3" s="1"/>
  <c r="S175" i="3"/>
  <c r="R175" i="3"/>
  <c r="R174" i="3"/>
  <c r="S174" i="3" s="1"/>
  <c r="R173" i="3"/>
  <c r="S173" i="3" s="1"/>
  <c r="R172" i="3"/>
  <c r="S172" i="3" s="1"/>
  <c r="S171" i="3"/>
  <c r="R171" i="3"/>
  <c r="R170" i="3"/>
  <c r="S170" i="3" s="1"/>
  <c r="R169" i="3"/>
  <c r="S169" i="3" s="1"/>
  <c r="R168" i="3"/>
  <c r="S168" i="3" s="1"/>
  <c r="S167" i="3"/>
  <c r="R167" i="3"/>
  <c r="R166" i="3"/>
  <c r="S166" i="3" s="1"/>
  <c r="R165" i="3"/>
  <c r="S165" i="3" s="1"/>
  <c r="R164" i="3"/>
  <c r="S164" i="3" s="1"/>
  <c r="S163" i="3"/>
  <c r="R163" i="3"/>
  <c r="R162" i="3"/>
  <c r="S162" i="3" s="1"/>
  <c r="R161" i="3"/>
  <c r="S161" i="3" s="1"/>
  <c r="R160" i="3"/>
  <c r="S160" i="3" s="1"/>
  <c r="S159" i="3"/>
  <c r="R159" i="3"/>
  <c r="R158" i="3"/>
  <c r="S158" i="3" s="1"/>
  <c r="R157" i="3"/>
  <c r="S157" i="3" s="1"/>
  <c r="R156" i="3"/>
  <c r="S156" i="3" s="1"/>
  <c r="S155" i="3"/>
  <c r="R155" i="3"/>
  <c r="R154" i="3"/>
  <c r="S154" i="3" s="1"/>
  <c r="R153" i="3"/>
  <c r="S153" i="3" s="1"/>
  <c r="R152" i="3"/>
  <c r="S152" i="3" s="1"/>
  <c r="S151" i="3"/>
  <c r="R151" i="3"/>
  <c r="R150" i="3"/>
  <c r="S150" i="3" s="1"/>
  <c r="R149" i="3"/>
  <c r="S149" i="3" s="1"/>
  <c r="R148" i="3"/>
  <c r="S148" i="3" s="1"/>
  <c r="S147" i="3"/>
  <c r="R147" i="3"/>
  <c r="R146" i="3"/>
  <c r="S146" i="3" s="1"/>
  <c r="R145" i="3"/>
  <c r="S145" i="3" s="1"/>
  <c r="R144" i="3"/>
  <c r="S144" i="3" s="1"/>
  <c r="S143" i="3"/>
  <c r="R143" i="3"/>
  <c r="R142" i="3"/>
  <c r="S142" i="3" s="1"/>
  <c r="R141" i="3"/>
  <c r="S141" i="3" s="1"/>
  <c r="R140" i="3"/>
  <c r="S140" i="3" s="1"/>
  <c r="S139" i="3"/>
  <c r="R139" i="3"/>
  <c r="R138" i="3"/>
  <c r="S138" i="3" s="1"/>
  <c r="R137" i="3"/>
  <c r="S137" i="3" s="1"/>
  <c r="R136" i="3"/>
  <c r="S136" i="3" s="1"/>
  <c r="S135" i="3"/>
  <c r="R135" i="3"/>
  <c r="R134" i="3"/>
  <c r="S134" i="3" s="1"/>
  <c r="R133" i="3"/>
  <c r="S133" i="3" s="1"/>
  <c r="R132" i="3"/>
  <c r="S132" i="3" s="1"/>
  <c r="S131" i="3"/>
  <c r="R131" i="3"/>
  <c r="R130" i="3"/>
  <c r="S130" i="3" s="1"/>
  <c r="R129" i="3"/>
  <c r="S129" i="3" s="1"/>
  <c r="R128" i="3"/>
  <c r="S128" i="3" s="1"/>
  <c r="S127" i="3"/>
  <c r="R127" i="3"/>
  <c r="R126" i="3"/>
  <c r="S126" i="3" s="1"/>
  <c r="R125" i="3"/>
  <c r="S125" i="3" s="1"/>
  <c r="R124" i="3"/>
  <c r="S124" i="3" s="1"/>
  <c r="S123" i="3"/>
  <c r="R123" i="3"/>
  <c r="R122" i="3"/>
  <c r="S122" i="3" s="1"/>
  <c r="R121" i="3"/>
  <c r="S121" i="3" s="1"/>
  <c r="R120" i="3"/>
  <c r="S120" i="3" s="1"/>
  <c r="S119" i="3"/>
  <c r="R119" i="3"/>
  <c r="R118" i="3"/>
  <c r="S118" i="3" s="1"/>
  <c r="R117" i="3"/>
  <c r="S117" i="3" s="1"/>
  <c r="R116" i="3"/>
  <c r="S116" i="3" s="1"/>
  <c r="S115" i="3"/>
  <c r="R115" i="3"/>
  <c r="R114" i="3"/>
  <c r="S114" i="3" s="1"/>
  <c r="R113" i="3"/>
  <c r="S113" i="3" s="1"/>
  <c r="R112" i="3"/>
  <c r="S112" i="3" s="1"/>
  <c r="S111" i="3"/>
  <c r="R111" i="3"/>
  <c r="R110" i="3"/>
  <c r="S110" i="3" s="1"/>
  <c r="R109" i="3"/>
  <c r="S109" i="3" s="1"/>
  <c r="R108" i="3"/>
  <c r="S108" i="3" s="1"/>
  <c r="S107" i="3"/>
  <c r="R107" i="3"/>
  <c r="S106" i="3"/>
  <c r="R106" i="3"/>
  <c r="S105" i="3"/>
  <c r="R105" i="3"/>
  <c r="S104" i="3"/>
  <c r="R104" i="3"/>
  <c r="S103" i="3"/>
  <c r="R103" i="3"/>
  <c r="S102" i="3"/>
  <c r="R102" i="3"/>
  <c r="S101" i="3"/>
  <c r="R101" i="3"/>
  <c r="S100" i="3"/>
  <c r="R100" i="3"/>
  <c r="S99" i="3"/>
  <c r="R99" i="3"/>
  <c r="S98" i="3"/>
  <c r="R98" i="3"/>
  <c r="S97" i="3"/>
  <c r="R97" i="3"/>
  <c r="S96" i="3"/>
  <c r="R96" i="3"/>
  <c r="S95" i="3"/>
  <c r="R95" i="3"/>
  <c r="S94" i="3"/>
  <c r="R94" i="3"/>
  <c r="S93" i="3"/>
  <c r="R93" i="3"/>
  <c r="S92" i="3"/>
  <c r="R92" i="3"/>
  <c r="S91" i="3"/>
  <c r="R91" i="3"/>
  <c r="S90" i="3"/>
  <c r="R90" i="3"/>
  <c r="S89" i="3"/>
  <c r="R89" i="3"/>
  <c r="S88" i="3"/>
  <c r="R88" i="3"/>
  <c r="S87" i="3"/>
  <c r="R87" i="3"/>
  <c r="S86" i="3"/>
  <c r="R86" i="3"/>
  <c r="S85" i="3"/>
  <c r="R85" i="3"/>
  <c r="S84" i="3"/>
  <c r="R84" i="3"/>
  <c r="S83" i="3"/>
  <c r="R83" i="3"/>
  <c r="S82" i="3"/>
  <c r="R82" i="3"/>
  <c r="S81" i="3"/>
  <c r="R81" i="3"/>
  <c r="S80" i="3"/>
  <c r="R80" i="3"/>
  <c r="S79" i="3"/>
  <c r="R79" i="3"/>
  <c r="S78" i="3"/>
  <c r="R78" i="3"/>
  <c r="S77" i="3"/>
  <c r="R77" i="3"/>
  <c r="S76" i="3"/>
  <c r="R76" i="3"/>
  <c r="S75" i="3"/>
  <c r="R75" i="3"/>
  <c r="S74" i="3"/>
  <c r="R74" i="3"/>
  <c r="S73" i="3"/>
  <c r="R73" i="3"/>
  <c r="S72" i="3"/>
  <c r="R72" i="3"/>
  <c r="S71" i="3"/>
  <c r="R71" i="3"/>
  <c r="S70" i="3"/>
  <c r="R70" i="3"/>
  <c r="S69" i="3"/>
  <c r="R69" i="3"/>
  <c r="S68" i="3"/>
  <c r="R68" i="3"/>
  <c r="S67" i="3"/>
  <c r="R67" i="3"/>
  <c r="S66" i="3"/>
  <c r="R66" i="3"/>
  <c r="S65" i="3"/>
  <c r="R65" i="3"/>
  <c r="S64" i="3"/>
  <c r="R64" i="3"/>
  <c r="S63" i="3"/>
  <c r="R63" i="3"/>
  <c r="S62" i="3"/>
  <c r="R62" i="3"/>
  <c r="S61" i="3"/>
  <c r="R61" i="3"/>
  <c r="S60" i="3"/>
  <c r="R60" i="3"/>
  <c r="S59" i="3"/>
  <c r="R59" i="3"/>
  <c r="S58" i="3"/>
  <c r="R58" i="3"/>
  <c r="S57" i="3"/>
  <c r="R57" i="3"/>
  <c r="S56" i="3"/>
  <c r="R56" i="3"/>
  <c r="S55" i="3"/>
  <c r="R55" i="3"/>
  <c r="S54" i="3"/>
  <c r="R54" i="3"/>
  <c r="S53" i="3"/>
  <c r="R53" i="3"/>
  <c r="S52" i="3"/>
  <c r="R52" i="3"/>
  <c r="S51" i="3"/>
  <c r="R51" i="3"/>
  <c r="S50" i="3"/>
  <c r="R50" i="3"/>
  <c r="S49" i="3"/>
  <c r="R49" i="3"/>
  <c r="S48" i="3"/>
  <c r="R48" i="3"/>
  <c r="S47" i="3"/>
  <c r="R47" i="3"/>
  <c r="S46" i="3"/>
  <c r="R46" i="3"/>
  <c r="S45" i="3"/>
  <c r="R45" i="3"/>
  <c r="S44" i="3"/>
  <c r="R44" i="3"/>
  <c r="S43" i="3"/>
  <c r="R43" i="3"/>
  <c r="S42" i="3"/>
  <c r="R42" i="3"/>
  <c r="S41" i="3"/>
  <c r="R41" i="3"/>
  <c r="S40" i="3"/>
  <c r="R40" i="3"/>
  <c r="S39" i="3"/>
  <c r="R39" i="3"/>
  <c r="S38" i="3"/>
  <c r="R38" i="3"/>
  <c r="S37" i="3"/>
  <c r="R37" i="3"/>
  <c r="S36" i="3"/>
  <c r="R36" i="3"/>
  <c r="S35" i="3"/>
  <c r="R35" i="3"/>
  <c r="S34" i="3"/>
  <c r="R34" i="3"/>
  <c r="S33" i="3"/>
  <c r="R33" i="3"/>
  <c r="S32" i="3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S11" i="3"/>
  <c r="R11" i="3"/>
  <c r="S10" i="3"/>
  <c r="R10" i="3"/>
  <c r="S9" i="3"/>
  <c r="C11" i="2"/>
  <c r="B11" i="2"/>
  <c r="D11" i="2" s="1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  <c r="S28" i="1"/>
  <c r="T28" i="1" s="1"/>
  <c r="S27" i="1"/>
  <c r="T27" i="1" s="1"/>
  <c r="T29" i="1" s="1"/>
  <c r="T24" i="1"/>
  <c r="S24" i="1"/>
  <c r="T23" i="1"/>
  <c r="T25" i="1" s="1"/>
  <c r="S23" i="1"/>
  <c r="S295" i="3" l="1"/>
</calcChain>
</file>

<file path=xl/sharedStrings.xml><?xml version="1.0" encoding="utf-8"?>
<sst xmlns="http://schemas.openxmlformats.org/spreadsheetml/2006/main" count="625" uniqueCount="342">
  <si>
    <t>PROJECT PROCUREMENT MANAGEMENT PLAN (PPMP) 2025</t>
  </si>
  <si>
    <t xml:space="preserve">END-USER/UNIT: </t>
  </si>
  <si>
    <t>SOURCE OF FUND:</t>
  </si>
  <si>
    <t>Code</t>
  </si>
  <si>
    <t>General Description</t>
  </si>
  <si>
    <t>Unit</t>
  </si>
  <si>
    <t>Estimated Budget</t>
  </si>
  <si>
    <t>Mode Of Procurement</t>
  </si>
  <si>
    <t>Schedule/Milestone of Activities</t>
  </si>
  <si>
    <t>TOTAL QTY.</t>
  </si>
  <si>
    <t>TOTAL AMOUNT</t>
  </si>
  <si>
    <t>J</t>
  </si>
  <si>
    <t>F</t>
  </si>
  <si>
    <t>M</t>
  </si>
  <si>
    <t>A</t>
  </si>
  <si>
    <t>S</t>
  </si>
  <si>
    <t>O</t>
  </si>
  <si>
    <t>N</t>
  </si>
  <si>
    <t>D</t>
  </si>
  <si>
    <t>From:</t>
  </si>
  <si>
    <t>To:</t>
  </si>
  <si>
    <r>
      <rPr>
        <u/>
        <sz val="16"/>
        <color theme="1"/>
        <rFont val="Arial"/>
      </rPr>
      <t>NOTE</t>
    </r>
    <r>
      <rPr>
        <sz val="16"/>
        <color theme="1"/>
        <rFont val="Arial"/>
      </rPr>
      <t xml:space="preserve">: </t>
    </r>
  </si>
  <si>
    <t>Technical Specifications for each Item/Project being proposed shall be submitted as part of the PPMP</t>
  </si>
  <si>
    <t>Mode of Procurement : to be determined by the BAC (Bids and Awards Committee)</t>
  </si>
  <si>
    <t>Prepared By:</t>
  </si>
  <si>
    <t>Approved By:</t>
  </si>
  <si>
    <t>RENANTE A. EGCAS, Ph.D.</t>
  </si>
  <si>
    <t>University President</t>
  </si>
  <si>
    <t>College</t>
  </si>
  <si>
    <t>Allocated From Finance</t>
  </si>
  <si>
    <t>60% (For Program)</t>
  </si>
  <si>
    <t>40% (Extension Share)</t>
  </si>
  <si>
    <t>CAS</t>
  </si>
  <si>
    <t>CAFAS-AGRI</t>
  </si>
  <si>
    <t>CAFAS-FIMS</t>
  </si>
  <si>
    <t>CBM</t>
  </si>
  <si>
    <t>CCJE</t>
  </si>
  <si>
    <t>CICTE</t>
  </si>
  <si>
    <t>COED</t>
  </si>
  <si>
    <t>CONAHS</t>
  </si>
  <si>
    <t>GS</t>
  </si>
  <si>
    <t>TOTAL</t>
  </si>
  <si>
    <t>NONESCOST</t>
  </si>
  <si>
    <t>PROJECT PROCUREMENT MANAGEMENT PLAN (PPMP) 2021</t>
  </si>
  <si>
    <t>OFFICICE SUPPLIES</t>
  </si>
  <si>
    <t>Aifreshener car gel 70g</t>
  </si>
  <si>
    <t>pcs.</t>
  </si>
  <si>
    <t>Air Freshener, 280ml,in can,aerosol</t>
  </si>
  <si>
    <t>bots.</t>
  </si>
  <si>
    <t>Alcohol, 70%, 500ml</t>
  </si>
  <si>
    <t>Archfile 2-ring side type long</t>
  </si>
  <si>
    <t>Archfile 2-ring side type short</t>
  </si>
  <si>
    <t xml:space="preserve">Ballpen Black .5 </t>
  </si>
  <si>
    <t>Ballpen Black .5 (10 pcs./bx)</t>
  </si>
  <si>
    <t>bxs.</t>
  </si>
  <si>
    <t>Ballpen blue .5</t>
  </si>
  <si>
    <t>Ballpen blue .5 (10pcs/bx)</t>
  </si>
  <si>
    <t>Ballpen red .5</t>
  </si>
  <si>
    <t>Ballpen red .5 (10pcs/bx)</t>
  </si>
  <si>
    <t>Bank Envelope 7x11 brown</t>
  </si>
  <si>
    <t>Bathroom crystaline deodorizer with handle 50g</t>
  </si>
  <si>
    <t>Battery (AA)</t>
  </si>
  <si>
    <t>Battery (AAA)</t>
  </si>
  <si>
    <t>Battery, Extra Heavy Duty 9V</t>
  </si>
  <si>
    <t>Binder clip (19 mm)</t>
  </si>
  <si>
    <t>Binder clip (32 mm)</t>
  </si>
  <si>
    <t>Binder clip (51mm)</t>
  </si>
  <si>
    <t>Blackboard Eraser</t>
  </si>
  <si>
    <t>Bond Paper Long S-18 (groundwood)</t>
  </si>
  <si>
    <t>rms.</t>
  </si>
  <si>
    <t>Bond Paper Short S-18 (groundwood)</t>
  </si>
  <si>
    <t>Bondpaper S20 A4</t>
  </si>
  <si>
    <t>Bondpaper S20 long</t>
  </si>
  <si>
    <t>Bondpaper yellow long</t>
  </si>
  <si>
    <t>Bondpaper, Green, Long</t>
  </si>
  <si>
    <t>Bookbinding cover (morroco paper A4 green)</t>
  </si>
  <si>
    <t>pcks.</t>
  </si>
  <si>
    <t>Bookbinding cover (morroco paper long green)</t>
  </si>
  <si>
    <t>Bookbinding cover (morroco paper long white)</t>
  </si>
  <si>
    <t>Bookbinding cover (morroco paper short white)</t>
  </si>
  <si>
    <t>Brown Envelope long</t>
  </si>
  <si>
    <t>Brown envelope short</t>
  </si>
  <si>
    <t>Calculator 12 digits</t>
  </si>
  <si>
    <t>unit</t>
  </si>
  <si>
    <t>Carbon Blue long</t>
  </si>
  <si>
    <t>Cartolina assorted color</t>
  </si>
  <si>
    <t>Cartolina black</t>
  </si>
  <si>
    <t>Cartolina blue</t>
  </si>
  <si>
    <t>Cartolina green</t>
  </si>
  <si>
    <t>Cartolina Maroon</t>
  </si>
  <si>
    <t>Cartolina orange</t>
  </si>
  <si>
    <t>Cartolina red</t>
  </si>
  <si>
    <t>Cartolina white</t>
  </si>
  <si>
    <t>Cartolina-black / blue</t>
  </si>
  <si>
    <t>Cartolina-gold/yellow</t>
  </si>
  <si>
    <t>CD-R Blank</t>
  </si>
  <si>
    <t>Chalk (Non-Toxic, Dustless)</t>
  </si>
  <si>
    <t>Check paper long</t>
  </si>
  <si>
    <t>Chlorine Powder Pure</t>
  </si>
  <si>
    <t>kls.</t>
  </si>
  <si>
    <t>Class Record</t>
  </si>
  <si>
    <t>Clear folder long</t>
  </si>
  <si>
    <t>Clear folder short</t>
  </si>
  <si>
    <t>Cloth duster</t>
  </si>
  <si>
    <t>Construction paper</t>
  </si>
  <si>
    <t>Continuous Catalog Card (3x5)</t>
  </si>
  <si>
    <t>Cork board w/ frame (2x3ft)</t>
  </si>
  <si>
    <t>Corksheet 2 x 3</t>
  </si>
  <si>
    <t>Correction Fluid</t>
  </si>
  <si>
    <t>Correction Tape 5mmx8m</t>
  </si>
  <si>
    <t>Cutter (heavy duty)</t>
  </si>
  <si>
    <t>Cutter blade big</t>
  </si>
  <si>
    <t>Dater stamp</t>
  </si>
  <si>
    <t>Detergent bar</t>
  </si>
  <si>
    <t>bar</t>
  </si>
  <si>
    <t>Detergent Powder</t>
  </si>
  <si>
    <t>Dishwashing liquid soap</t>
  </si>
  <si>
    <t>gals.</t>
  </si>
  <si>
    <t>Dishwashing liquid soap 375ml</t>
  </si>
  <si>
    <t>Disinfectant Sprayer 280ml aerosol</t>
  </si>
  <si>
    <t>can</t>
  </si>
  <si>
    <t>Diswashing paste 350g</t>
  </si>
  <si>
    <t>Doormat (cloth)</t>
  </si>
  <si>
    <t>Doormat Plastic</t>
  </si>
  <si>
    <t>Doormat rubber 20x30</t>
  </si>
  <si>
    <t>Double sided tape</t>
  </si>
  <si>
    <t>Dustpan</t>
  </si>
  <si>
    <t xml:space="preserve">DVD-RW </t>
  </si>
  <si>
    <t>DVD-RW (100pcs per spool)</t>
  </si>
  <si>
    <t>spool</t>
  </si>
  <si>
    <t>Epson (LX-300 + II) ribbon with cartridge</t>
  </si>
  <si>
    <t>Expanding Envelope Long</t>
  </si>
  <si>
    <t>Extended folder long brown</t>
  </si>
  <si>
    <t>Fabric conditioner 25ml</t>
  </si>
  <si>
    <t xml:space="preserve">doz. </t>
  </si>
  <si>
    <t>Fax paper 210mmx30meters</t>
  </si>
  <si>
    <t>rolls</t>
  </si>
  <si>
    <t>Feather duster</t>
  </si>
  <si>
    <t>Filing Tray 2 layers steel</t>
  </si>
  <si>
    <t>Filing Tray 3 layers steel</t>
  </si>
  <si>
    <t>Floorwax paste 2 kg.</t>
  </si>
  <si>
    <t>Garbage bin big</t>
  </si>
  <si>
    <t>Glass Cleaner</t>
  </si>
  <si>
    <t>Glossy Paper long</t>
  </si>
  <si>
    <t>Glue Gun Big (Heavy Duty)</t>
  </si>
  <si>
    <t>Glue stick big</t>
  </si>
  <si>
    <t>Gold Seal51mm</t>
  </si>
  <si>
    <t>Green Trash Bags-Big</t>
  </si>
  <si>
    <t>Hand sanitizer 230ml</t>
  </si>
  <si>
    <t>Hand towel</t>
  </si>
  <si>
    <t>Highlighter (green)</t>
  </si>
  <si>
    <t>Highlighter (orange and green)</t>
  </si>
  <si>
    <t>Highlighter (orange)</t>
  </si>
  <si>
    <t>Highlighter (yellowgreen)</t>
  </si>
  <si>
    <t>Illustration board 30x40</t>
  </si>
  <si>
    <t>Index card 3x5</t>
  </si>
  <si>
    <t>Index card 5x8</t>
  </si>
  <si>
    <t>Insecticide spray 280ml aerosol</t>
  </si>
  <si>
    <t>Laminating film (70mm-100mm)</t>
  </si>
  <si>
    <t>Letter envelope long</t>
  </si>
  <si>
    <t>Liquid bleach</t>
  </si>
  <si>
    <t>Liquid handsoap</t>
  </si>
  <si>
    <t>Liquid multi-purpose glue,130g</t>
  </si>
  <si>
    <t>Liquid multi-purpose glue,1gal</t>
  </si>
  <si>
    <t>Magazine File folder</t>
  </si>
  <si>
    <t>Manila paper</t>
  </si>
  <si>
    <t>Masking Tape 1"</t>
  </si>
  <si>
    <t>Mop Handle (Plastic Head)</t>
  </si>
  <si>
    <t>Mop Head HD Twisted Rayon large</t>
  </si>
  <si>
    <t>Muriatic Acid</t>
  </si>
  <si>
    <t>Numbering machine ink</t>
  </si>
  <si>
    <t>Packing Tape, 3 inches</t>
  </si>
  <si>
    <t>Paper clip big</t>
  </si>
  <si>
    <t>Paper clip small</t>
  </si>
  <si>
    <t>Paper post it 2x3</t>
  </si>
  <si>
    <t>pads</t>
  </si>
  <si>
    <t>Paper Post it-assorted color 0.75 x 3 (pack of 3)</t>
  </si>
  <si>
    <t>Paper Post it-assorted color 3 x 4</t>
  </si>
  <si>
    <t>Parchment Paper, Short (acid free)</t>
  </si>
  <si>
    <t>Pencil Eraser 16x40cm good quality</t>
  </si>
  <si>
    <t>Pencil No. 2</t>
  </si>
  <si>
    <t>Pencil No. 3</t>
  </si>
  <si>
    <t>Pencil no. 3</t>
  </si>
  <si>
    <t>Pencil Sharpener</t>
  </si>
  <si>
    <t>Permanent ink black 30ml</t>
  </si>
  <si>
    <t>Permanent ink red 30ml</t>
  </si>
  <si>
    <t>Permanent marker black broad</t>
  </si>
  <si>
    <t>Permanent marker red broad</t>
  </si>
  <si>
    <t>Photopaper A4</t>
  </si>
  <si>
    <t>Photopaper long</t>
  </si>
  <si>
    <t>Plastic Celluloid (gauge 2.6)</t>
  </si>
  <si>
    <t>Plastic Envelope Long</t>
  </si>
  <si>
    <t>Plastic Envelope with Handle Long</t>
  </si>
  <si>
    <t>Plastic Envelope, Short</t>
  </si>
  <si>
    <t>Plastic fastener</t>
  </si>
  <si>
    <t>Plastic Fastener small 8 1/2 inch</t>
  </si>
  <si>
    <t>Plastic trash 16x24 smoke</t>
  </si>
  <si>
    <t>Plastic trash bag black XL</t>
  </si>
  <si>
    <t>Puncher big heavy duty</t>
  </si>
  <si>
    <t>Push pins</t>
  </si>
  <si>
    <t>Record Book, 150 lvs.</t>
  </si>
  <si>
    <t>Record Book, 300 lvs.</t>
  </si>
  <si>
    <t>Record Book, 500 lvs.</t>
  </si>
  <si>
    <t xml:space="preserve">Ringbinder 1 </t>
  </si>
  <si>
    <t>Ringbinder 1/2 black</t>
  </si>
  <si>
    <t>Ringbinder 3/4 black</t>
  </si>
  <si>
    <t>Rubber bands, Big</t>
  </si>
  <si>
    <t xml:space="preserve">Scissor heavy duty </t>
  </si>
  <si>
    <t>Scotch Tape 1 inch</t>
  </si>
  <si>
    <t>Scotch Tape 3 inches</t>
  </si>
  <si>
    <t xml:space="preserve">Scotch tape dispenser </t>
  </si>
  <si>
    <t>Signpen black .5</t>
  </si>
  <si>
    <t>Signpen blue .5</t>
  </si>
  <si>
    <t>Signpen orange</t>
  </si>
  <si>
    <t>Signpen red .5</t>
  </si>
  <si>
    <t>Soft broom</t>
  </si>
  <si>
    <t>Special boardpaper A4 (light green color)</t>
  </si>
  <si>
    <t>Special boardpaper long (light green color)</t>
  </si>
  <si>
    <t>Special boardpaper short (light green color)</t>
  </si>
  <si>
    <t>Special Paper Long (light yellow, light green)</t>
  </si>
  <si>
    <t>Special Paper Long (pale yellow/cream)</t>
  </si>
  <si>
    <t>Special Paper Long Green</t>
  </si>
  <si>
    <t>Special Paper Short</t>
  </si>
  <si>
    <t xml:space="preserve">Sponge 111mmx66mmx22mm </t>
  </si>
  <si>
    <t>Squegee with sponge</t>
  </si>
  <si>
    <t>Stamp pad 4.5x3 inches</t>
  </si>
  <si>
    <t>Stampad Ink big 60ml</t>
  </si>
  <si>
    <t>Staple Remover</t>
  </si>
  <si>
    <t>Staple wire no. 10 (box of 12)</t>
  </si>
  <si>
    <t>Stapler no.10</t>
  </si>
  <si>
    <t>Stapler with remover no.35</t>
  </si>
  <si>
    <t>Staplewire no. 35</t>
  </si>
  <si>
    <t>Steel ruler</t>
  </si>
  <si>
    <t>Stick Brooms</t>
  </si>
  <si>
    <t>Sticker paper, Long orange</t>
  </si>
  <si>
    <t xml:space="preserve">Sticker paper, Long red </t>
  </si>
  <si>
    <t>Sticker paper, Long white</t>
  </si>
  <si>
    <t xml:space="preserve">Sticker paper, Long yellowgreen </t>
  </si>
  <si>
    <t>Sticker paper, neon (green)</t>
  </si>
  <si>
    <t>Sticker paper, neon (orange)</t>
  </si>
  <si>
    <t>Sticker paper, neon (pink)</t>
  </si>
  <si>
    <t>Table wiper cloth (round)</t>
  </si>
  <si>
    <t>Telescopic plan tube 28"x49"</t>
  </si>
  <si>
    <t>Thumb Tacks</t>
  </si>
  <si>
    <t>Tissue Paper, 2 ply</t>
  </si>
  <si>
    <t>Tissue Paper, 2ply, 12 rolls</t>
  </si>
  <si>
    <t>Toilet cleaner 500ml</t>
  </si>
  <si>
    <t>Toilet soap 135g</t>
  </si>
  <si>
    <t>Toilet soap 50g</t>
  </si>
  <si>
    <t>USB 16GB</t>
  </si>
  <si>
    <t>Velum short (white)</t>
  </si>
  <si>
    <t>White folder long</t>
  </si>
  <si>
    <t>White Folder short</t>
  </si>
  <si>
    <t>Whiteboard eraser</t>
  </si>
  <si>
    <t>Whiteboard marker  black broad</t>
  </si>
  <si>
    <t>Whiteboard marker ink black 30ml</t>
  </si>
  <si>
    <t>Wipe-Out Cleaning Cream</t>
  </si>
  <si>
    <t>WW Long (Newsprint)</t>
  </si>
  <si>
    <t>WW Short (Newsprint)</t>
  </si>
  <si>
    <t>Yellow pad</t>
  </si>
  <si>
    <t>OTHER SUPPLIES AND MATERIALS EXPENSE</t>
  </si>
  <si>
    <t>UPS 1200VA</t>
  </si>
  <si>
    <t>Water dispenser</t>
  </si>
  <si>
    <t>Stand fan 16"</t>
  </si>
  <si>
    <t>Orbit fan 16"</t>
  </si>
  <si>
    <t>Printer 3in1 (colored)</t>
  </si>
  <si>
    <t>Tables</t>
  </si>
  <si>
    <t>Plastic chair monoblock without arm</t>
  </si>
  <si>
    <t>Plastic study chair monoblock with arm</t>
  </si>
  <si>
    <t>Steel cabinet</t>
  </si>
  <si>
    <t>Office chair low back with arm</t>
  </si>
  <si>
    <t>Office chair low back w/o arm</t>
  </si>
  <si>
    <t>Office chair high back with arm</t>
  </si>
  <si>
    <t>Gang chair 4 seater</t>
  </si>
  <si>
    <t>External HD 500GB</t>
  </si>
  <si>
    <t>External HD 1TB</t>
  </si>
  <si>
    <t>OTHERS:</t>
  </si>
  <si>
    <t>Emergency light</t>
  </si>
  <si>
    <t>Fire extinguisher 10lbs red</t>
  </si>
  <si>
    <t>Fire extinguisher 10lbs green</t>
  </si>
  <si>
    <t>VARIOUS CARTRIDGES, INKS &amp; TONERS</t>
  </si>
  <si>
    <t>Brother MFC 2380(drum unit)</t>
  </si>
  <si>
    <t>Cartridge for Brother DCPT 300</t>
  </si>
  <si>
    <t>sets</t>
  </si>
  <si>
    <t>Cartridge for Canon pixma E610</t>
  </si>
  <si>
    <t>Cartridge for hp deskjet 1050 ink HP 61B black</t>
  </si>
  <si>
    <t>Cartridge for hp deskjet 1050 ink HP 61C tri color</t>
  </si>
  <si>
    <t>HP Laserjet CP1025 color printer imaging drum</t>
  </si>
  <si>
    <t>Toner for HP Laser Jet CP1025 color (black)</t>
  </si>
  <si>
    <t>Toner for HP Laser Jet CP1025 color (cyan)</t>
  </si>
  <si>
    <t>Toner for HP Laser Jet CP1025 color (magenta)</t>
  </si>
  <si>
    <t>Toner for HP Laser Jet CP1025 color (yellow)</t>
  </si>
  <si>
    <t>Hp Toner Cartridge for MFP M277n printer (black)</t>
  </si>
  <si>
    <t>Hp Toner Cartridge for MFP M277n printer (cyan)</t>
  </si>
  <si>
    <t>Hp Toner Cartridge for MFP M277n printer (magenta)</t>
  </si>
  <si>
    <t>Hp Toner Cartridge for MFP M277n printer (yellow)</t>
  </si>
  <si>
    <t>Epson L200 ink (4 colors)</t>
  </si>
  <si>
    <t>Epson L210 ink (4 colors)</t>
  </si>
  <si>
    <t>Epson L210 ink (black)</t>
  </si>
  <si>
    <t>Epson L220 ink (4 colors)</t>
  </si>
  <si>
    <t>Epson L360 ink (4 colors)</t>
  </si>
  <si>
    <t xml:space="preserve">Epson L565 ink (4 colors) </t>
  </si>
  <si>
    <t>HP Laserjet Pro MFP M477fnw (4 colors)</t>
  </si>
  <si>
    <t>Ink refill Brother DCP-T700W (Black)</t>
  </si>
  <si>
    <t>Ink refill Brother DCP-T700W (Cyan)</t>
  </si>
  <si>
    <t>Ink refill Brother DCP-T700W (Magenta)</t>
  </si>
  <si>
    <t>Ink refill Brother DCP-T700W (Yellow)</t>
  </si>
  <si>
    <t>Printer Refill Ink (black)</t>
  </si>
  <si>
    <t>Printer Refill Ink (blue)</t>
  </si>
  <si>
    <t>Printer Refill Ink (magenta)</t>
  </si>
  <si>
    <t>Printer Refill Ink (yellow)</t>
  </si>
  <si>
    <t>Refill ink for Canon MP237</t>
  </si>
  <si>
    <t>Toner for HP laserjet Pro MFP m176N printer black</t>
  </si>
  <si>
    <t>Toner for HP laserjet Pro MFP m176N printer yellow</t>
  </si>
  <si>
    <t>Toner for HP laserjet Pro MFP m176N printer cyan</t>
  </si>
  <si>
    <t>Toner for HP laserjet Pro MFP m176N printer magenta</t>
  </si>
  <si>
    <t>Riso Ink</t>
  </si>
  <si>
    <t>tubes</t>
  </si>
  <si>
    <t>Master roll for riso</t>
  </si>
  <si>
    <t>Toner for Canon LBP 2900 (OPT-12A)</t>
  </si>
  <si>
    <t>Toner for HP 1212MF printer (OPT-35A)</t>
  </si>
  <si>
    <t>Toner for HP MFP M127fs printer (OPT-83A)</t>
  </si>
  <si>
    <t>Toner for Kyocera Taskalfa 180</t>
  </si>
  <si>
    <t>Fuji Docuprint CT115W cartridge (4 colors)</t>
  </si>
  <si>
    <t>Toner for HP laserjetpro colored MFP m477fnw (4 colors)</t>
  </si>
  <si>
    <t>OFFICE EQUIPMENT:</t>
  </si>
  <si>
    <t>Computer i3</t>
  </si>
  <si>
    <t>Netbook</t>
  </si>
  <si>
    <t>Laptop</t>
  </si>
  <si>
    <t>DSLR camera</t>
  </si>
  <si>
    <t>Aircon 2HP window type with remote</t>
  </si>
  <si>
    <t xml:space="preserve">Aircon 3toner floor mounted type </t>
  </si>
  <si>
    <t>FURNITURE AND FIXTURE:</t>
  </si>
  <si>
    <t>PROJECTS:</t>
  </si>
  <si>
    <t>TRAININGS:</t>
  </si>
  <si>
    <t>REPAIRS &amp; MAINTENANCE:</t>
  </si>
  <si>
    <r>
      <rPr>
        <u/>
        <sz val="12"/>
        <color theme="1"/>
        <rFont val="Arial"/>
      </rPr>
      <t>NOTE</t>
    </r>
    <r>
      <rPr>
        <sz val="12"/>
        <color theme="1"/>
        <rFont val="Arial"/>
      </rPr>
      <t xml:space="preserve">: </t>
    </r>
  </si>
  <si>
    <t>1. Technical Specifications for each Item/Project being proposed shall be submitted as part of the PPMP</t>
  </si>
  <si>
    <t>2. All supplies below 15,000 should not be classified under Capital Outlay</t>
  </si>
  <si>
    <t>College Dean</t>
  </si>
  <si>
    <t>RENANTE A. EGCAS, PhD.</t>
  </si>
  <si>
    <t>SUC Pres.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</si>
</sst>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_ ;\-#,##0.00\ "/>
    <numFmt numFmtId="166" formatCode="_-* #,##0.00_-;\-* #,##0.00_-;_-* &quot;-&quot;??_-;_-@"/>
    <numFmt numFmtId="167" formatCode="_-&quot;₱&quot;* #,##0.00_-;\-&quot;₱&quot;* #,##0.00_-;_-&quot;₱&quot;* &quot;-&quot;??_-;_-@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2"/>
      <color theme="1"/>
      <name val="Arial"/>
    </font>
    <font>
      <sz val="16"/>
      <color theme="1"/>
      <name val="Arial"/>
    </font>
    <font>
      <b/>
      <sz val="16"/>
      <color theme="1"/>
      <name val="Arial"/>
    </font>
    <font>
      <b/>
      <sz val="14"/>
      <color theme="1"/>
      <name val="Arial"/>
    </font>
    <font>
      <sz val="11"/>
      <name val="Calibri"/>
    </font>
    <font>
      <sz val="16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Arial"/>
    </font>
    <font>
      <u/>
      <sz val="16"/>
      <color theme="1"/>
      <name val="Arial"/>
    </font>
    <font>
      <u/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164" fontId="1" fillId="0" borderId="0" xfId="0" applyNumberFormat="1" applyFont="1"/>
    <xf numFmtId="166" fontId="3" fillId="0" borderId="0" xfId="0" applyNumberFormat="1" applyFont="1"/>
    <xf numFmtId="166" fontId="1" fillId="0" borderId="0" xfId="0" applyNumberFormat="1" applyFont="1"/>
    <xf numFmtId="0" fontId="4" fillId="0" borderId="0" xfId="0" applyFont="1"/>
    <xf numFmtId="0" fontId="7" fillId="0" borderId="0" xfId="0" applyFont="1"/>
    <xf numFmtId="0" fontId="8" fillId="2" borderId="6" xfId="0" applyFont="1" applyFill="1" applyBorder="1" applyAlignment="1">
      <alignment horizontal="center" vertical="center" wrapText="1"/>
    </xf>
    <xf numFmtId="167" fontId="8" fillId="2" borderId="6" xfId="0" applyNumberFormat="1" applyFont="1" applyFill="1" applyBorder="1" applyAlignment="1">
      <alignment horizontal="center" vertical="center" wrapText="1"/>
    </xf>
    <xf numFmtId="9" fontId="8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/>
    <xf numFmtId="167" fontId="8" fillId="0" borderId="6" xfId="0" applyNumberFormat="1" applyFont="1" applyBorder="1"/>
    <xf numFmtId="0" fontId="9" fillId="0" borderId="0" xfId="0" applyFont="1"/>
    <xf numFmtId="167" fontId="8" fillId="0" borderId="0" xfId="0" applyNumberFormat="1" applyFont="1"/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164" fontId="10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/>
    <xf numFmtId="0" fontId="10" fillId="0" borderId="6" xfId="0" applyFont="1" applyBorder="1" applyAlignment="1">
      <alignment horizontal="left" vertical="center"/>
    </xf>
    <xf numFmtId="0" fontId="2" fillId="0" borderId="2" xfId="0" applyFont="1" applyBorder="1"/>
    <xf numFmtId="0" fontId="2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/>
    <xf numFmtId="164" fontId="10" fillId="0" borderId="6" xfId="0" applyNumberFormat="1" applyFont="1" applyBorder="1" applyAlignment="1">
      <alignment horizontal="center" wrapText="1"/>
    </xf>
    <xf numFmtId="0" fontId="2" fillId="4" borderId="9" xfId="0" applyFont="1" applyFill="1" applyBorder="1"/>
    <xf numFmtId="164" fontId="2" fillId="4" borderId="9" xfId="0" applyNumberFormat="1" applyFont="1" applyFill="1" applyBorder="1"/>
    <xf numFmtId="0" fontId="10" fillId="0" borderId="0" xfId="0" applyFont="1"/>
    <xf numFmtId="0" fontId="4" fillId="0" borderId="1" xfId="0" applyFont="1" applyBorder="1" applyAlignment="1">
      <alignment horizontal="center" wrapText="1"/>
    </xf>
    <xf numFmtId="0" fontId="6" fillId="0" borderId="5" xfId="0" applyFont="1" applyBorder="1"/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10" fillId="0" borderId="1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0</xdr:row>
      <xdr:rowOff>57150</xdr:rowOff>
    </xdr:from>
    <xdr:ext cx="11172825" cy="2667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312362</xdr:colOff>
      <xdr:row>92</xdr:row>
      <xdr:rowOff>98047</xdr:rowOff>
    </xdr:from>
    <xdr:to>
      <xdr:col>19</xdr:col>
      <xdr:colOff>1364438</xdr:colOff>
      <xdr:row>99</xdr:row>
      <xdr:rowOff>98657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EE7435-998B-4AF7-B634-ABA997E36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362" y="18052672"/>
          <a:ext cx="13077389" cy="1334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view="pageBreakPreview" topLeftCell="A22" zoomScale="40" zoomScaleNormal="40" zoomScaleSheetLayoutView="40" workbookViewId="0">
      <selection activeCell="I70" sqref="I70"/>
    </sheetView>
  </sheetViews>
  <sheetFormatPr defaultColWidth="14.42578125" defaultRowHeight="15" customHeight="1"/>
  <cols>
    <col min="1" max="1" width="9.140625" customWidth="1"/>
    <col min="2" max="2" width="10.42578125" customWidth="1"/>
    <col min="3" max="3" width="43" customWidth="1"/>
    <col min="4" max="4" width="10" customWidth="1"/>
    <col min="5" max="5" width="16.5703125" customWidth="1"/>
    <col min="6" max="6" width="18.5703125" customWidth="1"/>
    <col min="7" max="18" width="5" customWidth="1"/>
    <col min="19" max="19" width="13" customWidth="1"/>
    <col min="20" max="20" width="26.28515625" customWidth="1"/>
    <col min="21" max="21" width="18.28515625" customWidth="1"/>
    <col min="22" max="26" width="9.140625" customWidth="1"/>
  </cols>
  <sheetData>
    <row r="1" spans="1:26" ht="15.75">
      <c r="A1" s="1"/>
      <c r="B1" s="2"/>
      <c r="C1" s="2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/>
      <c r="V1" s="1"/>
      <c r="W1" s="1"/>
      <c r="X1" s="1"/>
      <c r="Y1" s="1"/>
      <c r="Z1" s="1"/>
    </row>
    <row r="2" spans="1:26" ht="15.75">
      <c r="A2" s="1"/>
      <c r="B2" s="2"/>
      <c r="C2" s="2"/>
      <c r="D2" s="2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"/>
      <c r="V2" s="1"/>
      <c r="W2" s="1"/>
      <c r="X2" s="1"/>
      <c r="Y2" s="1"/>
      <c r="Z2" s="1"/>
    </row>
    <row r="3" spans="1:26" ht="15.75">
      <c r="A3" s="1"/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  <c r="W3" s="1"/>
      <c r="X3" s="1"/>
      <c r="Y3" s="1"/>
      <c r="Z3" s="1"/>
    </row>
    <row r="4" spans="1:26" ht="15.75">
      <c r="A4" s="1"/>
      <c r="B4" s="2"/>
      <c r="C4" s="2"/>
      <c r="D4" s="2"/>
      <c r="E4" s="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"/>
      <c r="V4" s="1"/>
      <c r="W4" s="1"/>
      <c r="X4" s="1"/>
      <c r="Y4" s="1"/>
      <c r="Z4" s="1"/>
    </row>
    <row r="5" spans="1:26" ht="15.75">
      <c r="A5" s="1"/>
      <c r="B5" s="2"/>
      <c r="C5" s="2"/>
      <c r="D5" s="2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"/>
      <c r="V5" s="1"/>
      <c r="W5" s="1"/>
      <c r="X5" s="1"/>
      <c r="Y5" s="1"/>
      <c r="Z5" s="1"/>
    </row>
    <row r="6" spans="1:26" ht="15.75">
      <c r="A6" s="1"/>
      <c r="B6" s="2"/>
      <c r="C6" s="2"/>
      <c r="D6" s="2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"/>
      <c r="V6" s="1"/>
      <c r="W6" s="1"/>
      <c r="X6" s="1"/>
      <c r="Y6" s="1"/>
      <c r="Z6" s="1"/>
    </row>
    <row r="7" spans="1:26" ht="15.75">
      <c r="A7" s="1"/>
      <c r="B7" s="2"/>
      <c r="C7" s="2"/>
      <c r="D7" s="2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"/>
      <c r="V7" s="1"/>
      <c r="W7" s="1"/>
      <c r="X7" s="1"/>
      <c r="Y7" s="1"/>
      <c r="Z7" s="1"/>
    </row>
    <row r="8" spans="1:26" ht="15.75">
      <c r="A8" s="1"/>
      <c r="B8" s="2"/>
      <c r="C8" s="2"/>
      <c r="D8" s="2"/>
      <c r="E8" s="3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"/>
      <c r="V8" s="1"/>
      <c r="W8" s="1"/>
      <c r="X8" s="1"/>
      <c r="Y8" s="1"/>
      <c r="Z8" s="1"/>
    </row>
    <row r="9" spans="1:26" ht="15.75">
      <c r="A9" s="1"/>
      <c r="B9" s="2"/>
      <c r="C9" s="2"/>
      <c r="D9" s="2"/>
      <c r="E9" s="3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"/>
      <c r="V9" s="1"/>
      <c r="W9" s="1"/>
      <c r="X9" s="1"/>
      <c r="Y9" s="1"/>
      <c r="Z9" s="1"/>
    </row>
    <row r="10" spans="1:26" ht="15.75">
      <c r="A10" s="1"/>
      <c r="B10" s="2"/>
      <c r="C10" s="2"/>
      <c r="D10" s="2"/>
      <c r="E10" s="3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"/>
      <c r="V10" s="1"/>
      <c r="W10" s="1"/>
      <c r="X10" s="1"/>
      <c r="Y10" s="1"/>
      <c r="Z10" s="1"/>
    </row>
    <row r="11" spans="1:26" ht="15.75">
      <c r="A11" s="1"/>
      <c r="B11" s="2"/>
      <c r="C11" s="2"/>
      <c r="D11" s="2"/>
      <c r="E11" s="3"/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1"/>
      <c r="W11" s="1"/>
      <c r="X11" s="1"/>
      <c r="Y11" s="1"/>
      <c r="Z11" s="1"/>
    </row>
    <row r="12" spans="1:26" ht="15.75">
      <c r="A12" s="1"/>
      <c r="B12" s="2"/>
      <c r="C12" s="2"/>
      <c r="D12" s="2"/>
      <c r="E12" s="3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"/>
      <c r="V12" s="1"/>
      <c r="W12" s="1"/>
      <c r="X12" s="1"/>
      <c r="Y12" s="1"/>
      <c r="Z12" s="1"/>
    </row>
    <row r="13" spans="1:26" ht="15.75">
      <c r="A13" s="1"/>
      <c r="B13" s="2"/>
      <c r="C13" s="2"/>
      <c r="D13" s="2"/>
      <c r="E13" s="3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"/>
      <c r="V13" s="1"/>
      <c r="W13" s="1"/>
      <c r="X13" s="1"/>
      <c r="Y13" s="1"/>
      <c r="Z13" s="1"/>
    </row>
    <row r="14" spans="1:26" ht="15.75">
      <c r="A14" s="1"/>
      <c r="B14" s="2"/>
      <c r="C14" s="2"/>
      <c r="D14" s="2"/>
      <c r="E14" s="3"/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"/>
      <c r="V14" s="1"/>
      <c r="W14" s="1"/>
      <c r="X14" s="1"/>
      <c r="Y14" s="1"/>
      <c r="Z14" s="1"/>
    </row>
    <row r="15" spans="1:26" ht="20.25">
      <c r="A15" s="1"/>
      <c r="B15" s="4"/>
      <c r="C15" s="4"/>
      <c r="D15" s="4"/>
      <c r="E15" s="5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1"/>
      <c r="V15" s="1"/>
      <c r="W15" s="1"/>
      <c r="X15" s="1"/>
      <c r="Y15" s="1"/>
      <c r="Z15" s="1"/>
    </row>
    <row r="16" spans="1:26" ht="20.25">
      <c r="A16" s="1"/>
      <c r="B16" s="64" t="s">
        <v>0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4"/>
      <c r="T16" s="4"/>
      <c r="U16" s="1"/>
      <c r="V16" s="1"/>
      <c r="W16" s="1"/>
      <c r="X16" s="1"/>
      <c r="Y16" s="1"/>
      <c r="Z16" s="1"/>
    </row>
    <row r="17" spans="1:26" ht="20.25">
      <c r="A17" s="1"/>
      <c r="B17" s="4"/>
      <c r="C17" s="4"/>
      <c r="D17" s="4"/>
      <c r="E17" s="5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1"/>
      <c r="V17" s="1"/>
      <c r="W17" s="1"/>
      <c r="X17" s="1"/>
      <c r="Y17" s="1"/>
      <c r="Z17" s="1"/>
    </row>
    <row r="18" spans="1:26" ht="20.25">
      <c r="A18" s="1"/>
      <c r="B18" s="4" t="s">
        <v>1</v>
      </c>
      <c r="C18" s="4"/>
      <c r="D18" s="4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"/>
      <c r="V18" s="1"/>
      <c r="W18" s="1"/>
      <c r="X18" s="1"/>
      <c r="Y18" s="1"/>
      <c r="Z18" s="1"/>
    </row>
    <row r="19" spans="1:26" ht="20.25">
      <c r="A19" s="1"/>
      <c r="B19" s="4" t="s">
        <v>2</v>
      </c>
      <c r="C19" s="4"/>
      <c r="D19" s="4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"/>
      <c r="V19" s="1"/>
      <c r="W19" s="1"/>
      <c r="X19" s="1"/>
      <c r="Y19" s="1"/>
      <c r="Z19" s="1"/>
    </row>
    <row r="20" spans="1:26" ht="20.25" customHeight="1">
      <c r="A20" s="1"/>
      <c r="B20" s="66" t="s">
        <v>3</v>
      </c>
      <c r="C20" s="66" t="s">
        <v>4</v>
      </c>
      <c r="D20" s="66" t="s">
        <v>5</v>
      </c>
      <c r="E20" s="63" t="s">
        <v>6</v>
      </c>
      <c r="F20" s="67" t="s">
        <v>7</v>
      </c>
      <c r="G20" s="68" t="s">
        <v>8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70"/>
      <c r="S20" s="61" t="s">
        <v>9</v>
      </c>
      <c r="T20" s="63" t="s">
        <v>10</v>
      </c>
      <c r="U20" s="1"/>
      <c r="V20" s="1"/>
      <c r="W20" s="1"/>
      <c r="X20" s="1"/>
      <c r="Y20" s="1"/>
      <c r="Z20" s="1"/>
    </row>
    <row r="21" spans="1:26" ht="15.75" customHeight="1">
      <c r="A21" s="1"/>
      <c r="B21" s="62"/>
      <c r="C21" s="62"/>
      <c r="D21" s="62"/>
      <c r="E21" s="62"/>
      <c r="F21" s="62"/>
      <c r="G21" s="7" t="s">
        <v>11</v>
      </c>
      <c r="H21" s="7" t="s">
        <v>12</v>
      </c>
      <c r="I21" s="7" t="s">
        <v>13</v>
      </c>
      <c r="J21" s="7" t="s">
        <v>14</v>
      </c>
      <c r="K21" s="7" t="s">
        <v>13</v>
      </c>
      <c r="L21" s="7" t="s">
        <v>11</v>
      </c>
      <c r="M21" s="7" t="s">
        <v>11</v>
      </c>
      <c r="N21" s="7" t="s">
        <v>14</v>
      </c>
      <c r="O21" s="7" t="s">
        <v>15</v>
      </c>
      <c r="P21" s="7" t="s">
        <v>16</v>
      </c>
      <c r="Q21" s="7" t="s">
        <v>17</v>
      </c>
      <c r="R21" s="6" t="s">
        <v>18</v>
      </c>
      <c r="S21" s="62"/>
      <c r="T21" s="62"/>
      <c r="U21" s="1"/>
      <c r="V21" s="1"/>
      <c r="W21" s="1"/>
      <c r="X21" s="1"/>
      <c r="Y21" s="1"/>
      <c r="Z21" s="1"/>
    </row>
    <row r="22" spans="1:26" ht="15.75" customHeight="1">
      <c r="A22" s="1"/>
      <c r="B22" s="8"/>
      <c r="C22" s="9" t="s">
        <v>19</v>
      </c>
      <c r="D22" s="10"/>
      <c r="E22" s="11"/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2"/>
      <c r="S22" s="13"/>
      <c r="T22" s="14"/>
      <c r="U22" s="1"/>
      <c r="V22" s="1"/>
      <c r="W22" s="1"/>
      <c r="X22" s="1"/>
      <c r="Y22" s="1"/>
      <c r="Z22" s="1"/>
    </row>
    <row r="23" spans="1:26" ht="15.75" customHeight="1">
      <c r="A23" s="1"/>
      <c r="B23" s="8"/>
      <c r="C23" s="15"/>
      <c r="D23" s="16"/>
      <c r="E23" s="11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2"/>
      <c r="S23" s="17">
        <f t="shared" ref="S23:S24" si="0">SUM(G23:R23)</f>
        <v>0</v>
      </c>
      <c r="T23" s="18">
        <f t="shared" ref="T23:T24" si="1">S23*E23</f>
        <v>0</v>
      </c>
      <c r="U23" s="1"/>
      <c r="V23" s="1"/>
      <c r="W23" s="1"/>
      <c r="X23" s="1"/>
      <c r="Y23" s="1"/>
      <c r="Z23" s="1"/>
    </row>
    <row r="24" spans="1:26" ht="15.75" customHeight="1">
      <c r="A24" s="1"/>
      <c r="B24" s="8"/>
      <c r="C24" s="19"/>
      <c r="D24" s="16"/>
      <c r="E24" s="11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2"/>
      <c r="S24" s="17">
        <f t="shared" si="0"/>
        <v>0</v>
      </c>
      <c r="T24" s="18">
        <f t="shared" si="1"/>
        <v>0</v>
      </c>
      <c r="U24" s="1"/>
      <c r="V24" s="1"/>
      <c r="W24" s="1"/>
      <c r="X24" s="1"/>
      <c r="Y24" s="1"/>
      <c r="Z24" s="1"/>
    </row>
    <row r="25" spans="1:26" ht="15.75" customHeight="1">
      <c r="A25" s="1"/>
      <c r="B25" s="8"/>
      <c r="C25" s="19"/>
      <c r="D25" s="16"/>
      <c r="E25" s="11"/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2"/>
      <c r="S25" s="17"/>
      <c r="T25" s="20">
        <f>SUM(T23:T24)</f>
        <v>0</v>
      </c>
      <c r="U25" s="1"/>
      <c r="V25" s="1"/>
      <c r="W25" s="1"/>
      <c r="X25" s="1"/>
      <c r="Y25" s="1"/>
      <c r="Z25" s="1"/>
    </row>
    <row r="26" spans="1:26" ht="15.75" customHeight="1">
      <c r="A26" s="1"/>
      <c r="B26" s="8"/>
      <c r="C26" s="21" t="s">
        <v>20</v>
      </c>
      <c r="D26" s="16"/>
      <c r="E26" s="11"/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2"/>
      <c r="S26" s="17"/>
      <c r="T26" s="18"/>
      <c r="U26" s="1"/>
      <c r="V26" s="1"/>
      <c r="W26" s="1"/>
      <c r="X26" s="1"/>
      <c r="Y26" s="1"/>
      <c r="Z26" s="1"/>
    </row>
    <row r="27" spans="1:26" ht="15.75" customHeight="1">
      <c r="A27" s="1"/>
      <c r="B27" s="8"/>
      <c r="C27" s="15"/>
      <c r="D27" s="16"/>
      <c r="E27" s="11"/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2"/>
      <c r="S27" s="17">
        <f t="shared" ref="S27:S28" si="2">SUM(G27:R27)</f>
        <v>0</v>
      </c>
      <c r="T27" s="18">
        <f t="shared" ref="T27:T28" si="3">S27*E27</f>
        <v>0</v>
      </c>
      <c r="U27" s="1"/>
      <c r="V27" s="1"/>
      <c r="W27" s="1"/>
      <c r="X27" s="1"/>
      <c r="Y27" s="1"/>
      <c r="Z27" s="1"/>
    </row>
    <row r="28" spans="1:26" ht="15.75" customHeight="1">
      <c r="A28" s="1"/>
      <c r="B28" s="8"/>
      <c r="C28" s="19"/>
      <c r="D28" s="16"/>
      <c r="E28" s="11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2"/>
      <c r="S28" s="17">
        <f t="shared" si="2"/>
        <v>0</v>
      </c>
      <c r="T28" s="18">
        <f t="shared" si="3"/>
        <v>0</v>
      </c>
      <c r="U28" s="1"/>
      <c r="V28" s="1"/>
      <c r="W28" s="1"/>
      <c r="X28" s="1"/>
      <c r="Y28" s="1"/>
      <c r="Z28" s="1"/>
    </row>
    <row r="29" spans="1:26" ht="15.75" customHeight="1">
      <c r="A29" s="1"/>
      <c r="B29" s="8"/>
      <c r="C29" s="19"/>
      <c r="D29" s="16"/>
      <c r="E29" s="11"/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2"/>
      <c r="S29" s="17"/>
      <c r="T29" s="20">
        <f>SUM(T27:T28)</f>
        <v>0</v>
      </c>
      <c r="U29" s="1"/>
      <c r="V29" s="1"/>
      <c r="W29" s="1"/>
      <c r="X29" s="1"/>
      <c r="Y29" s="1"/>
      <c r="Z29" s="1"/>
    </row>
    <row r="30" spans="1:26" ht="15.75" customHeight="1">
      <c r="A30" s="1"/>
      <c r="B30" s="4" t="s">
        <v>21</v>
      </c>
      <c r="C30" s="4" t="s">
        <v>22</v>
      </c>
      <c r="D30" s="4"/>
      <c r="E30" s="5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5"/>
      <c r="U30" s="22"/>
      <c r="V30" s="1"/>
      <c r="W30" s="1"/>
      <c r="X30" s="1"/>
      <c r="Y30" s="1"/>
      <c r="Z30" s="1"/>
    </row>
    <row r="31" spans="1:26" ht="15.75" customHeight="1">
      <c r="A31" s="1"/>
      <c r="B31" s="4"/>
      <c r="C31" s="4" t="s">
        <v>23</v>
      </c>
      <c r="D31" s="4"/>
      <c r="E31" s="5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2"/>
      <c r="U31" s="5"/>
      <c r="V31" s="1"/>
      <c r="W31" s="1"/>
      <c r="X31" s="1"/>
      <c r="Y31" s="1"/>
      <c r="Z31" s="1"/>
    </row>
    <row r="32" spans="1:26" ht="15.75" customHeight="1">
      <c r="A32" s="1"/>
      <c r="B32" s="4"/>
      <c r="C32" s="4"/>
      <c r="D32" s="4"/>
      <c r="E32" s="5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23"/>
      <c r="T32" s="23"/>
      <c r="U32" s="24"/>
      <c r="V32" s="1"/>
      <c r="W32" s="1"/>
      <c r="X32" s="1"/>
      <c r="Y32" s="1"/>
      <c r="Z32" s="1"/>
    </row>
    <row r="33" spans="1:26" ht="15.75" customHeight="1">
      <c r="A33" s="1"/>
      <c r="B33" s="4"/>
      <c r="C33" s="4"/>
      <c r="D33" s="4"/>
      <c r="E33" s="5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23"/>
      <c r="T33" s="4"/>
      <c r="U33" s="1"/>
      <c r="V33" s="1"/>
      <c r="W33" s="1"/>
      <c r="X33" s="1"/>
      <c r="Y33" s="1"/>
      <c r="Z33" s="1"/>
    </row>
    <row r="34" spans="1:26" ht="15.75" customHeight="1">
      <c r="A34" s="1"/>
      <c r="B34" s="4" t="s">
        <v>24</v>
      </c>
      <c r="C34" s="4"/>
      <c r="D34" s="4"/>
      <c r="E34" s="5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23"/>
      <c r="T34" s="4"/>
      <c r="U34" s="1"/>
      <c r="V34" s="1"/>
      <c r="W34" s="1"/>
      <c r="X34" s="1"/>
      <c r="Y34" s="1"/>
      <c r="Z34" s="1"/>
    </row>
    <row r="35" spans="1:26" ht="15.75" customHeight="1">
      <c r="A35" s="1"/>
      <c r="B35" s="4"/>
      <c r="C35" s="4"/>
      <c r="D35" s="4"/>
      <c r="E35" s="5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23"/>
      <c r="T35" s="4"/>
      <c r="U35" s="1"/>
      <c r="V35" s="1"/>
      <c r="W35" s="1"/>
      <c r="X35" s="1"/>
      <c r="Y35" s="1"/>
      <c r="Z35" s="1"/>
    </row>
    <row r="36" spans="1:26" ht="15.75" customHeight="1">
      <c r="A36" s="1"/>
      <c r="B36" s="4"/>
      <c r="C36" s="4"/>
      <c r="D36" s="4"/>
      <c r="E36" s="5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23"/>
      <c r="T36" s="4"/>
      <c r="U36" s="1"/>
      <c r="V36" s="1"/>
      <c r="W36" s="1"/>
      <c r="X36" s="1"/>
      <c r="Y36" s="1"/>
      <c r="Z36" s="1"/>
    </row>
    <row r="37" spans="1:26" ht="15.75" customHeight="1">
      <c r="A37" s="1"/>
      <c r="B37" s="25"/>
      <c r="C37" s="4"/>
      <c r="D37" s="4"/>
      <c r="E37" s="5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1"/>
      <c r="V37" s="1"/>
      <c r="W37" s="1"/>
      <c r="X37" s="1"/>
      <c r="Y37" s="1"/>
      <c r="Z37" s="1"/>
    </row>
    <row r="38" spans="1:26" ht="15.75" customHeight="1">
      <c r="A38" s="1"/>
      <c r="B38" s="4"/>
      <c r="C38" s="4"/>
      <c r="D38" s="4"/>
      <c r="E38" s="5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1"/>
      <c r="V38" s="1"/>
      <c r="W38" s="1"/>
      <c r="X38" s="1"/>
      <c r="Y38" s="1"/>
      <c r="Z38" s="1"/>
    </row>
    <row r="39" spans="1:26" ht="15.75" customHeight="1">
      <c r="A39" s="1"/>
      <c r="B39" s="4"/>
      <c r="C39" s="4"/>
      <c r="D39" s="4"/>
      <c r="E39" s="5"/>
      <c r="F39" s="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1"/>
      <c r="V39" s="1"/>
      <c r="W39" s="1"/>
      <c r="X39" s="1"/>
      <c r="Y39" s="1"/>
      <c r="Z39" s="1"/>
    </row>
    <row r="40" spans="1:26" ht="15.75" customHeight="1">
      <c r="A40" s="1"/>
      <c r="B40" s="4"/>
      <c r="C40" s="4"/>
      <c r="D40" s="4"/>
      <c r="E40" s="5"/>
      <c r="F40" s="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1"/>
      <c r="V40" s="1"/>
      <c r="W40" s="1"/>
      <c r="X40" s="1"/>
      <c r="Y40" s="1"/>
      <c r="Z40" s="1"/>
    </row>
    <row r="41" spans="1:26" ht="15.75" customHeight="1">
      <c r="A41" s="1"/>
      <c r="B41" s="4" t="s">
        <v>25</v>
      </c>
      <c r="C41" s="4"/>
      <c r="D41" s="4"/>
      <c r="E41" s="5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1"/>
      <c r="V41" s="1"/>
      <c r="W41" s="1"/>
      <c r="X41" s="1"/>
      <c r="Y41" s="1"/>
      <c r="Z41" s="1"/>
    </row>
    <row r="42" spans="1:26" ht="15.75" customHeight="1">
      <c r="A42" s="1"/>
      <c r="B42" s="4"/>
      <c r="C42" s="4"/>
      <c r="D42" s="4"/>
      <c r="E42" s="5"/>
      <c r="F42" s="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1"/>
      <c r="V42" s="1"/>
      <c r="W42" s="1"/>
      <c r="X42" s="1"/>
      <c r="Y42" s="1"/>
      <c r="Z42" s="1"/>
    </row>
    <row r="43" spans="1:26" ht="15.75" customHeight="1">
      <c r="A43" s="1"/>
      <c r="B43" s="4"/>
      <c r="C43" s="4"/>
      <c r="D43" s="4"/>
      <c r="E43" s="5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1"/>
      <c r="V43" s="1"/>
      <c r="W43" s="1"/>
      <c r="X43" s="1"/>
      <c r="Y43" s="1"/>
      <c r="Z43" s="1"/>
    </row>
    <row r="44" spans="1:26" ht="15.75" customHeight="1">
      <c r="A44" s="1"/>
      <c r="B44" s="25" t="s">
        <v>26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1"/>
      <c r="V44" s="1"/>
      <c r="W44" s="1"/>
      <c r="X44" s="1"/>
      <c r="Y44" s="1"/>
      <c r="Z44" s="1"/>
    </row>
    <row r="45" spans="1:26" ht="15.75" customHeight="1">
      <c r="A45" s="1"/>
      <c r="B45" s="4" t="s">
        <v>27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1"/>
      <c r="V1000" s="1"/>
      <c r="W1000" s="1"/>
      <c r="X1000" s="1"/>
      <c r="Y1000" s="1"/>
      <c r="Z1000" s="1"/>
    </row>
  </sheetData>
  <mergeCells count="9">
    <mergeCell ref="S20:S21"/>
    <mergeCell ref="T20:T21"/>
    <mergeCell ref="B16:R16"/>
    <mergeCell ref="B20:B21"/>
    <mergeCell ref="C20:C21"/>
    <mergeCell ref="D20:D21"/>
    <mergeCell ref="E20:E21"/>
    <mergeCell ref="F20:F21"/>
    <mergeCell ref="G20:R20"/>
  </mergeCells>
  <pageMargins left="0.25" right="0.25" top="0.75" bottom="0.75" header="0" footer="0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8.7109375" customWidth="1"/>
    <col min="2" max="3" width="14.42578125" customWidth="1"/>
    <col min="4" max="4" width="15.42578125" customWidth="1"/>
    <col min="5" max="26" width="8.7109375" customWidth="1"/>
  </cols>
  <sheetData>
    <row r="1" spans="1:26" ht="30">
      <c r="A1" s="27" t="s">
        <v>28</v>
      </c>
      <c r="B1" s="28" t="s">
        <v>29</v>
      </c>
      <c r="C1" s="29" t="s">
        <v>30</v>
      </c>
      <c r="D1" s="29" t="s">
        <v>31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>
      <c r="A2" s="31" t="s">
        <v>32</v>
      </c>
      <c r="B2" s="32">
        <v>137416.29</v>
      </c>
      <c r="C2" s="32">
        <f t="shared" ref="C2:C11" si="0">B2*0.6</f>
        <v>82449.774000000005</v>
      </c>
      <c r="D2" s="32">
        <f t="shared" ref="D2:D11" si="1">B2*0.4</f>
        <v>54966.516000000003</v>
      </c>
    </row>
    <row r="3" spans="1:26">
      <c r="A3" s="31" t="s">
        <v>33</v>
      </c>
      <c r="B3" s="32">
        <v>133794.57999999999</v>
      </c>
      <c r="C3" s="32">
        <f t="shared" si="0"/>
        <v>80276.747999999992</v>
      </c>
      <c r="D3" s="32">
        <f t="shared" si="1"/>
        <v>53517.831999999995</v>
      </c>
    </row>
    <row r="4" spans="1:26">
      <c r="A4" s="31" t="s">
        <v>34</v>
      </c>
      <c r="B4" s="32">
        <v>88946.94</v>
      </c>
      <c r="C4" s="32">
        <f t="shared" si="0"/>
        <v>53368.163999999997</v>
      </c>
      <c r="D4" s="32">
        <f t="shared" si="1"/>
        <v>35578.776000000005</v>
      </c>
    </row>
    <row r="5" spans="1:26">
      <c r="A5" s="31" t="s">
        <v>35</v>
      </c>
      <c r="B5" s="32">
        <v>393743.4</v>
      </c>
      <c r="C5" s="32">
        <f t="shared" si="0"/>
        <v>236246.04</v>
      </c>
      <c r="D5" s="32">
        <f t="shared" si="1"/>
        <v>157497.36000000002</v>
      </c>
    </row>
    <row r="6" spans="1:26">
      <c r="A6" s="31" t="s">
        <v>36</v>
      </c>
      <c r="B6" s="32">
        <v>156140.87</v>
      </c>
      <c r="C6" s="32">
        <f t="shared" si="0"/>
        <v>93684.521999999997</v>
      </c>
      <c r="D6" s="32">
        <f t="shared" si="1"/>
        <v>62456.347999999998</v>
      </c>
    </row>
    <row r="7" spans="1:26">
      <c r="A7" s="31" t="s">
        <v>37</v>
      </c>
      <c r="B7" s="32">
        <v>207957</v>
      </c>
      <c r="C7" s="32">
        <f t="shared" si="0"/>
        <v>124774.2</v>
      </c>
      <c r="D7" s="32">
        <f t="shared" si="1"/>
        <v>83182.8</v>
      </c>
    </row>
    <row r="8" spans="1:26">
      <c r="A8" s="31" t="s">
        <v>38</v>
      </c>
      <c r="B8" s="32">
        <v>163471.12</v>
      </c>
      <c r="C8" s="32">
        <f t="shared" si="0"/>
        <v>98082.671999999991</v>
      </c>
      <c r="D8" s="32">
        <f t="shared" si="1"/>
        <v>65388.448000000004</v>
      </c>
    </row>
    <row r="9" spans="1:26">
      <c r="A9" s="31" t="s">
        <v>39</v>
      </c>
      <c r="B9" s="32">
        <v>326187.55</v>
      </c>
      <c r="C9" s="32">
        <f t="shared" si="0"/>
        <v>195712.53</v>
      </c>
      <c r="D9" s="32">
        <f t="shared" si="1"/>
        <v>130475.02</v>
      </c>
    </row>
    <row r="10" spans="1:26">
      <c r="A10" s="31" t="s">
        <v>40</v>
      </c>
      <c r="B10" s="32">
        <v>176250</v>
      </c>
      <c r="C10" s="32">
        <f t="shared" si="0"/>
        <v>105750</v>
      </c>
      <c r="D10" s="32">
        <f t="shared" si="1"/>
        <v>70500</v>
      </c>
    </row>
    <row r="11" spans="1:26">
      <c r="A11" s="33" t="s">
        <v>41</v>
      </c>
      <c r="B11" s="34">
        <f>SUM(B2:B10)</f>
        <v>1783907.7500000002</v>
      </c>
      <c r="C11" s="34">
        <f t="shared" si="0"/>
        <v>1070344.6500000001</v>
      </c>
      <c r="D11" s="34">
        <f t="shared" si="1"/>
        <v>713563.10000000009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/>
  </sheetViews>
  <sheetFormatPr defaultColWidth="14.42578125" defaultRowHeight="15" customHeight="1"/>
  <cols>
    <col min="1" max="1" width="9.140625" customWidth="1"/>
    <col min="2" max="2" width="7" customWidth="1"/>
    <col min="3" max="3" width="54.42578125" customWidth="1"/>
    <col min="4" max="4" width="7.85546875" customWidth="1"/>
    <col min="5" max="5" width="16.5703125" customWidth="1"/>
    <col min="6" max="17" width="3.85546875" customWidth="1"/>
    <col min="18" max="18" width="9.140625" customWidth="1"/>
    <col min="19" max="19" width="14.7109375" customWidth="1"/>
    <col min="20" max="26" width="9.140625" customWidth="1"/>
  </cols>
  <sheetData>
    <row r="1" spans="1:26" ht="15.75">
      <c r="A1" s="1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1"/>
      <c r="Y1" s="1"/>
      <c r="Z1" s="1"/>
    </row>
    <row r="2" spans="1:26" ht="15.75">
      <c r="A2" s="1"/>
      <c r="B2" s="73" t="s">
        <v>42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2"/>
      <c r="S2" s="2"/>
      <c r="T2" s="1"/>
      <c r="U2" s="1"/>
      <c r="V2" s="1"/>
      <c r="W2" s="1"/>
      <c r="X2" s="1"/>
      <c r="Y2" s="1"/>
      <c r="Z2" s="1"/>
    </row>
    <row r="3" spans="1:26" ht="15.75">
      <c r="A3" s="1"/>
      <c r="B3" s="73" t="s">
        <v>43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2"/>
      <c r="S3" s="2"/>
      <c r="T3" s="1"/>
      <c r="U3" s="1"/>
      <c r="V3" s="1"/>
      <c r="W3" s="1"/>
      <c r="X3" s="1"/>
      <c r="Y3" s="1"/>
      <c r="Z3" s="1"/>
    </row>
    <row r="4" spans="1:26" ht="15.75">
      <c r="A4" s="1"/>
      <c r="B4" s="2"/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  <c r="V4" s="1"/>
      <c r="W4" s="1"/>
      <c r="X4" s="1"/>
      <c r="Y4" s="1"/>
      <c r="Z4" s="1"/>
    </row>
    <row r="5" spans="1:26" ht="15.75">
      <c r="A5" s="1"/>
      <c r="B5" s="2" t="s">
        <v>1</v>
      </c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  <c r="U5" s="1"/>
      <c r="V5" s="1"/>
      <c r="W5" s="1"/>
      <c r="X5" s="1"/>
      <c r="Y5" s="1"/>
      <c r="Z5" s="1"/>
    </row>
    <row r="6" spans="1:26" ht="15.75">
      <c r="A6" s="1"/>
      <c r="B6" s="2"/>
      <c r="C6" s="2"/>
      <c r="D6" s="2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  <c r="U6" s="1"/>
      <c r="V6" s="1"/>
      <c r="W6" s="1"/>
      <c r="X6" s="1"/>
      <c r="Y6" s="1"/>
      <c r="Z6" s="1"/>
    </row>
    <row r="7" spans="1:26" ht="12" customHeight="1">
      <c r="A7" s="1"/>
      <c r="B7" s="74" t="s">
        <v>3</v>
      </c>
      <c r="C7" s="74" t="s">
        <v>4</v>
      </c>
      <c r="D7" s="74" t="s">
        <v>5</v>
      </c>
      <c r="E7" s="72" t="s">
        <v>6</v>
      </c>
      <c r="F7" s="75" t="s">
        <v>8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  <c r="R7" s="71" t="s">
        <v>9</v>
      </c>
      <c r="S7" s="72" t="s">
        <v>10</v>
      </c>
      <c r="T7" s="1"/>
      <c r="U7" s="1"/>
      <c r="V7" s="1"/>
      <c r="W7" s="1"/>
      <c r="X7" s="1"/>
      <c r="Y7" s="1"/>
      <c r="Z7" s="1"/>
    </row>
    <row r="8" spans="1:26" ht="23.25" customHeight="1">
      <c r="A8" s="1"/>
      <c r="B8" s="62"/>
      <c r="C8" s="62"/>
      <c r="D8" s="62"/>
      <c r="E8" s="62"/>
      <c r="F8" s="36" t="s">
        <v>11</v>
      </c>
      <c r="G8" s="36" t="s">
        <v>12</v>
      </c>
      <c r="H8" s="36" t="s">
        <v>13</v>
      </c>
      <c r="I8" s="36" t="s">
        <v>14</v>
      </c>
      <c r="J8" s="36" t="s">
        <v>13</v>
      </c>
      <c r="K8" s="36" t="s">
        <v>11</v>
      </c>
      <c r="L8" s="36" t="s">
        <v>11</v>
      </c>
      <c r="M8" s="36" t="s">
        <v>14</v>
      </c>
      <c r="N8" s="36" t="s">
        <v>15</v>
      </c>
      <c r="O8" s="36" t="s">
        <v>16</v>
      </c>
      <c r="P8" s="36" t="s">
        <v>17</v>
      </c>
      <c r="Q8" s="35" t="s">
        <v>18</v>
      </c>
      <c r="R8" s="62"/>
      <c r="S8" s="62"/>
      <c r="T8" s="1"/>
      <c r="U8" s="1"/>
      <c r="V8" s="1"/>
      <c r="W8" s="1"/>
      <c r="X8" s="1"/>
      <c r="Y8" s="1"/>
      <c r="Z8" s="1"/>
    </row>
    <row r="9" spans="1:26" ht="15.75">
      <c r="A9" s="1"/>
      <c r="B9" s="36"/>
      <c r="C9" s="37" t="s">
        <v>44</v>
      </c>
      <c r="D9" s="38"/>
      <c r="E9" s="39"/>
      <c r="F9" s="40"/>
      <c r="G9" s="36"/>
      <c r="H9" s="36"/>
      <c r="I9" s="36"/>
      <c r="J9" s="36"/>
      <c r="K9" s="36"/>
      <c r="L9" s="36"/>
      <c r="M9" s="36"/>
      <c r="N9" s="36"/>
      <c r="O9" s="36"/>
      <c r="P9" s="36"/>
      <c r="Q9" s="41"/>
      <c r="R9" s="42"/>
      <c r="S9" s="43">
        <f t="shared" ref="S9:S263" si="0">R9*E9</f>
        <v>0</v>
      </c>
      <c r="T9" s="1"/>
      <c r="U9" s="1"/>
      <c r="V9" s="1"/>
      <c r="W9" s="1"/>
      <c r="X9" s="1"/>
      <c r="Y9" s="1"/>
      <c r="Z9" s="1"/>
    </row>
    <row r="10" spans="1:26" ht="15.75">
      <c r="A10" s="1"/>
      <c r="B10" s="36"/>
      <c r="C10" s="44" t="s">
        <v>45</v>
      </c>
      <c r="D10" s="45" t="s">
        <v>46</v>
      </c>
      <c r="E10" s="46">
        <v>160</v>
      </c>
      <c r="F10" s="40">
        <v>0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41"/>
      <c r="R10" s="42">
        <f t="shared" ref="R10:R264" si="1">SUM(F10:Q10)</f>
        <v>0</v>
      </c>
      <c r="S10" s="43">
        <f t="shared" si="0"/>
        <v>0</v>
      </c>
      <c r="T10" s="1"/>
      <c r="U10" s="1"/>
      <c r="V10" s="1"/>
      <c r="W10" s="1"/>
      <c r="X10" s="1"/>
      <c r="Y10" s="1"/>
      <c r="Z10" s="1"/>
    </row>
    <row r="11" spans="1:26" ht="15.75">
      <c r="A11" s="1"/>
      <c r="B11" s="36"/>
      <c r="C11" s="44" t="s">
        <v>47</v>
      </c>
      <c r="D11" s="45" t="s">
        <v>48</v>
      </c>
      <c r="E11" s="46">
        <v>300</v>
      </c>
      <c r="F11" s="40">
        <v>1</v>
      </c>
      <c r="G11" s="36"/>
      <c r="H11" s="36"/>
      <c r="I11" s="36">
        <v>1</v>
      </c>
      <c r="J11" s="36"/>
      <c r="K11" s="36"/>
      <c r="L11" s="36">
        <v>1</v>
      </c>
      <c r="M11" s="36"/>
      <c r="N11" s="36"/>
      <c r="O11" s="36">
        <v>1</v>
      </c>
      <c r="P11" s="36"/>
      <c r="Q11" s="41"/>
      <c r="R11" s="42">
        <f t="shared" si="1"/>
        <v>4</v>
      </c>
      <c r="S11" s="43">
        <f t="shared" si="0"/>
        <v>1200</v>
      </c>
      <c r="T11" s="1"/>
      <c r="U11" s="1"/>
      <c r="V11" s="1"/>
      <c r="W11" s="1"/>
      <c r="X11" s="1"/>
      <c r="Y11" s="1"/>
      <c r="Z11" s="1"/>
    </row>
    <row r="12" spans="1:26" ht="15.75">
      <c r="A12" s="1"/>
      <c r="B12" s="36"/>
      <c r="C12" s="44" t="s">
        <v>49</v>
      </c>
      <c r="D12" s="45" t="s">
        <v>48</v>
      </c>
      <c r="E12" s="46">
        <v>96</v>
      </c>
      <c r="F12" s="40">
        <v>3</v>
      </c>
      <c r="G12" s="36"/>
      <c r="H12" s="36"/>
      <c r="I12" s="36">
        <v>4</v>
      </c>
      <c r="J12" s="36"/>
      <c r="K12" s="36"/>
      <c r="L12" s="36">
        <v>3</v>
      </c>
      <c r="M12" s="36"/>
      <c r="N12" s="36"/>
      <c r="O12" s="36">
        <v>4</v>
      </c>
      <c r="P12" s="36"/>
      <c r="Q12" s="41"/>
      <c r="R12" s="42">
        <f t="shared" si="1"/>
        <v>14</v>
      </c>
      <c r="S12" s="43">
        <f t="shared" si="0"/>
        <v>1344</v>
      </c>
      <c r="T12" s="1"/>
      <c r="U12" s="1"/>
      <c r="V12" s="1"/>
      <c r="W12" s="1"/>
      <c r="X12" s="1"/>
      <c r="Y12" s="1"/>
      <c r="Z12" s="1"/>
    </row>
    <row r="13" spans="1:26" ht="15.75">
      <c r="A13" s="1"/>
      <c r="B13" s="36"/>
      <c r="C13" s="44" t="s">
        <v>50</v>
      </c>
      <c r="D13" s="45" t="s">
        <v>46</v>
      </c>
      <c r="E13" s="46">
        <v>300</v>
      </c>
      <c r="F13" s="40">
        <v>4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41"/>
      <c r="R13" s="42">
        <f t="shared" si="1"/>
        <v>4</v>
      </c>
      <c r="S13" s="43">
        <f t="shared" si="0"/>
        <v>1200</v>
      </c>
      <c r="T13" s="1"/>
      <c r="U13" s="1"/>
      <c r="V13" s="1"/>
      <c r="W13" s="1"/>
      <c r="X13" s="1"/>
      <c r="Y13" s="1"/>
      <c r="Z13" s="1"/>
    </row>
    <row r="14" spans="1:26" ht="15.75">
      <c r="A14" s="1"/>
      <c r="B14" s="36"/>
      <c r="C14" s="44" t="s">
        <v>51</v>
      </c>
      <c r="D14" s="45" t="s">
        <v>46</v>
      </c>
      <c r="E14" s="46">
        <v>250</v>
      </c>
      <c r="F14" s="40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41"/>
      <c r="R14" s="42">
        <f t="shared" si="1"/>
        <v>0</v>
      </c>
      <c r="S14" s="43">
        <f t="shared" si="0"/>
        <v>0</v>
      </c>
      <c r="T14" s="1"/>
      <c r="U14" s="1"/>
      <c r="V14" s="1"/>
      <c r="W14" s="1"/>
      <c r="X14" s="1"/>
      <c r="Y14" s="1"/>
      <c r="Z14" s="1"/>
    </row>
    <row r="15" spans="1:26" ht="15.75">
      <c r="A15" s="1"/>
      <c r="B15" s="36"/>
      <c r="C15" s="44" t="s">
        <v>52</v>
      </c>
      <c r="D15" s="45" t="s">
        <v>46</v>
      </c>
      <c r="E15" s="46">
        <v>7</v>
      </c>
      <c r="F15" s="40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41"/>
      <c r="R15" s="42">
        <f t="shared" si="1"/>
        <v>0</v>
      </c>
      <c r="S15" s="43">
        <f t="shared" si="0"/>
        <v>0</v>
      </c>
      <c r="T15" s="1"/>
      <c r="U15" s="1"/>
      <c r="V15" s="1"/>
      <c r="W15" s="1"/>
      <c r="X15" s="1"/>
      <c r="Y15" s="1"/>
      <c r="Z15" s="1"/>
    </row>
    <row r="16" spans="1:26" ht="15.75">
      <c r="A16" s="1"/>
      <c r="B16" s="36"/>
      <c r="C16" s="44" t="s">
        <v>53</v>
      </c>
      <c r="D16" s="45" t="s">
        <v>54</v>
      </c>
      <c r="E16" s="46">
        <v>70</v>
      </c>
      <c r="F16" s="40">
        <v>5</v>
      </c>
      <c r="G16" s="36"/>
      <c r="H16" s="36"/>
      <c r="I16" s="36"/>
      <c r="J16" s="36"/>
      <c r="K16" s="36"/>
      <c r="L16" s="36">
        <v>5</v>
      </c>
      <c r="M16" s="36"/>
      <c r="N16" s="36"/>
      <c r="O16" s="36"/>
      <c r="P16" s="36"/>
      <c r="Q16" s="41"/>
      <c r="R16" s="42">
        <f t="shared" si="1"/>
        <v>10</v>
      </c>
      <c r="S16" s="43">
        <f t="shared" si="0"/>
        <v>700</v>
      </c>
      <c r="T16" s="1"/>
      <c r="U16" s="1"/>
      <c r="V16" s="1"/>
      <c r="W16" s="1"/>
      <c r="X16" s="1"/>
      <c r="Y16" s="1"/>
      <c r="Z16" s="1"/>
    </row>
    <row r="17" spans="1:26" ht="15.75">
      <c r="A17" s="1"/>
      <c r="B17" s="36"/>
      <c r="C17" s="44" t="s">
        <v>55</v>
      </c>
      <c r="D17" s="45" t="s">
        <v>46</v>
      </c>
      <c r="E17" s="46">
        <v>7</v>
      </c>
      <c r="F17" s="40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41"/>
      <c r="R17" s="42">
        <f t="shared" si="1"/>
        <v>0</v>
      </c>
      <c r="S17" s="43">
        <f t="shared" si="0"/>
        <v>0</v>
      </c>
      <c r="T17" s="1"/>
      <c r="U17" s="1"/>
      <c r="V17" s="1"/>
      <c r="W17" s="1"/>
      <c r="X17" s="1"/>
      <c r="Y17" s="1"/>
      <c r="Z17" s="1"/>
    </row>
    <row r="18" spans="1:26" ht="15.75">
      <c r="A18" s="1"/>
      <c r="B18" s="36"/>
      <c r="C18" s="44" t="s">
        <v>56</v>
      </c>
      <c r="D18" s="45" t="s">
        <v>54</v>
      </c>
      <c r="E18" s="46">
        <v>70</v>
      </c>
      <c r="F18" s="40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41"/>
      <c r="R18" s="42">
        <f t="shared" si="1"/>
        <v>0</v>
      </c>
      <c r="S18" s="43">
        <f t="shared" si="0"/>
        <v>0</v>
      </c>
      <c r="T18" s="1"/>
      <c r="U18" s="1"/>
      <c r="V18" s="1"/>
      <c r="W18" s="1"/>
      <c r="X18" s="1"/>
      <c r="Y18" s="1"/>
      <c r="Z18" s="1"/>
    </row>
    <row r="19" spans="1:26" ht="15.75">
      <c r="A19" s="1"/>
      <c r="B19" s="36"/>
      <c r="C19" s="44" t="s">
        <v>57</v>
      </c>
      <c r="D19" s="45" t="s">
        <v>46</v>
      </c>
      <c r="E19" s="46">
        <v>7</v>
      </c>
      <c r="F19" s="40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41"/>
      <c r="R19" s="42">
        <f t="shared" si="1"/>
        <v>0</v>
      </c>
      <c r="S19" s="43">
        <f t="shared" si="0"/>
        <v>0</v>
      </c>
      <c r="T19" s="1"/>
      <c r="U19" s="1"/>
      <c r="V19" s="1"/>
      <c r="W19" s="1"/>
      <c r="X19" s="1"/>
      <c r="Y19" s="1"/>
      <c r="Z19" s="1"/>
    </row>
    <row r="20" spans="1:26" ht="15.75">
      <c r="A20" s="1"/>
      <c r="B20" s="36"/>
      <c r="C20" s="44" t="s">
        <v>58</v>
      </c>
      <c r="D20" s="45" t="s">
        <v>54</v>
      </c>
      <c r="E20" s="46">
        <v>70</v>
      </c>
      <c r="F20" s="40">
        <v>1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41"/>
      <c r="R20" s="42">
        <f t="shared" si="1"/>
        <v>1</v>
      </c>
      <c r="S20" s="43">
        <f t="shared" si="0"/>
        <v>70</v>
      </c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36"/>
      <c r="C21" s="44" t="s">
        <v>59</v>
      </c>
      <c r="D21" s="45" t="s">
        <v>54</v>
      </c>
      <c r="E21" s="46">
        <v>850</v>
      </c>
      <c r="F21" s="40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41"/>
      <c r="R21" s="42">
        <f t="shared" si="1"/>
        <v>0</v>
      </c>
      <c r="S21" s="43">
        <f t="shared" si="0"/>
        <v>0</v>
      </c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36"/>
      <c r="C22" s="44" t="s">
        <v>60</v>
      </c>
      <c r="D22" s="45" t="s">
        <v>46</v>
      </c>
      <c r="E22" s="46">
        <v>60</v>
      </c>
      <c r="F22" s="40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41"/>
      <c r="R22" s="42">
        <f t="shared" si="1"/>
        <v>0</v>
      </c>
      <c r="S22" s="43">
        <f t="shared" si="0"/>
        <v>0</v>
      </c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36"/>
      <c r="C23" s="44" t="s">
        <v>61</v>
      </c>
      <c r="D23" s="45" t="s">
        <v>46</v>
      </c>
      <c r="E23" s="46">
        <v>30</v>
      </c>
      <c r="F23" s="40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41"/>
      <c r="R23" s="42">
        <f t="shared" si="1"/>
        <v>0</v>
      </c>
      <c r="S23" s="43">
        <f t="shared" si="0"/>
        <v>0</v>
      </c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36"/>
      <c r="C24" s="44" t="s">
        <v>62</v>
      </c>
      <c r="D24" s="45" t="s">
        <v>46</v>
      </c>
      <c r="E24" s="46">
        <v>30</v>
      </c>
      <c r="F24" s="40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41"/>
      <c r="R24" s="42">
        <f t="shared" si="1"/>
        <v>0</v>
      </c>
      <c r="S24" s="43">
        <f t="shared" si="0"/>
        <v>0</v>
      </c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36"/>
      <c r="C25" s="44" t="s">
        <v>63</v>
      </c>
      <c r="D25" s="45" t="s">
        <v>46</v>
      </c>
      <c r="E25" s="46">
        <v>120</v>
      </c>
      <c r="F25" s="40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41"/>
      <c r="R25" s="42">
        <f t="shared" si="1"/>
        <v>0</v>
      </c>
      <c r="S25" s="43">
        <f t="shared" si="0"/>
        <v>0</v>
      </c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6"/>
      <c r="C26" s="44" t="s">
        <v>64</v>
      </c>
      <c r="D26" s="45" t="s">
        <v>46</v>
      </c>
      <c r="E26" s="46">
        <v>2</v>
      </c>
      <c r="F26" s="40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41"/>
      <c r="R26" s="42">
        <f t="shared" si="1"/>
        <v>0</v>
      </c>
      <c r="S26" s="43">
        <f t="shared" si="0"/>
        <v>0</v>
      </c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6"/>
      <c r="C27" s="44" t="s">
        <v>65</v>
      </c>
      <c r="D27" s="45" t="s">
        <v>46</v>
      </c>
      <c r="E27" s="46">
        <v>3</v>
      </c>
      <c r="F27" s="40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41"/>
      <c r="R27" s="42">
        <f t="shared" si="1"/>
        <v>0</v>
      </c>
      <c r="S27" s="43">
        <f t="shared" si="0"/>
        <v>0</v>
      </c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6"/>
      <c r="C28" s="44" t="s">
        <v>66</v>
      </c>
      <c r="D28" s="45" t="s">
        <v>46</v>
      </c>
      <c r="E28" s="46">
        <v>7</v>
      </c>
      <c r="F28" s="40">
        <v>10</v>
      </c>
      <c r="G28" s="36"/>
      <c r="H28" s="36"/>
      <c r="I28" s="36"/>
      <c r="J28" s="36"/>
      <c r="K28" s="36"/>
      <c r="L28" s="36">
        <v>10</v>
      </c>
      <c r="M28" s="36"/>
      <c r="N28" s="36"/>
      <c r="O28" s="36"/>
      <c r="P28" s="36"/>
      <c r="Q28" s="41"/>
      <c r="R28" s="42">
        <f t="shared" si="1"/>
        <v>20</v>
      </c>
      <c r="S28" s="43">
        <f t="shared" si="0"/>
        <v>140</v>
      </c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6"/>
      <c r="C29" s="44" t="s">
        <v>67</v>
      </c>
      <c r="D29" s="45" t="s">
        <v>46</v>
      </c>
      <c r="E29" s="46">
        <v>50</v>
      </c>
      <c r="F29" s="40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41"/>
      <c r="R29" s="42">
        <f t="shared" si="1"/>
        <v>0</v>
      </c>
      <c r="S29" s="43">
        <f t="shared" si="0"/>
        <v>0</v>
      </c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6"/>
      <c r="C30" s="44" t="s">
        <v>68</v>
      </c>
      <c r="D30" s="45" t="s">
        <v>69</v>
      </c>
      <c r="E30" s="46">
        <v>200</v>
      </c>
      <c r="F30" s="40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41"/>
      <c r="R30" s="42">
        <f t="shared" si="1"/>
        <v>0</v>
      </c>
      <c r="S30" s="43">
        <f t="shared" si="0"/>
        <v>0</v>
      </c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6"/>
      <c r="C31" s="44" t="s">
        <v>70</v>
      </c>
      <c r="D31" s="45" t="s">
        <v>69</v>
      </c>
      <c r="E31" s="46">
        <v>180</v>
      </c>
      <c r="F31" s="40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41"/>
      <c r="R31" s="42">
        <f t="shared" si="1"/>
        <v>0</v>
      </c>
      <c r="S31" s="43">
        <f t="shared" si="0"/>
        <v>0</v>
      </c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6"/>
      <c r="C32" s="44" t="s">
        <v>71</v>
      </c>
      <c r="D32" s="45" t="s">
        <v>69</v>
      </c>
      <c r="E32" s="46">
        <v>220</v>
      </c>
      <c r="F32" s="40">
        <v>3</v>
      </c>
      <c r="G32" s="36"/>
      <c r="H32" s="36"/>
      <c r="I32" s="36">
        <v>4</v>
      </c>
      <c r="J32" s="36"/>
      <c r="K32" s="36"/>
      <c r="L32" s="36">
        <v>5</v>
      </c>
      <c r="M32" s="36"/>
      <c r="N32" s="36"/>
      <c r="O32" s="36">
        <v>4</v>
      </c>
      <c r="P32" s="36"/>
      <c r="Q32" s="41"/>
      <c r="R32" s="42">
        <f t="shared" si="1"/>
        <v>16</v>
      </c>
      <c r="S32" s="43">
        <f t="shared" si="0"/>
        <v>3520</v>
      </c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36"/>
      <c r="C33" s="44" t="s">
        <v>72</v>
      </c>
      <c r="D33" s="45" t="s">
        <v>69</v>
      </c>
      <c r="E33" s="46">
        <v>250</v>
      </c>
      <c r="F33" s="40">
        <v>3</v>
      </c>
      <c r="G33" s="36"/>
      <c r="H33" s="36"/>
      <c r="I33" s="36">
        <v>4</v>
      </c>
      <c r="J33" s="36"/>
      <c r="K33" s="36"/>
      <c r="L33" s="36">
        <v>5</v>
      </c>
      <c r="M33" s="36"/>
      <c r="N33" s="36"/>
      <c r="O33" s="36">
        <v>4</v>
      </c>
      <c r="P33" s="36"/>
      <c r="Q33" s="41"/>
      <c r="R33" s="42">
        <f t="shared" si="1"/>
        <v>16</v>
      </c>
      <c r="S33" s="43">
        <f t="shared" si="0"/>
        <v>4000</v>
      </c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36"/>
      <c r="C34" s="44" t="s">
        <v>73</v>
      </c>
      <c r="D34" s="45" t="s">
        <v>69</v>
      </c>
      <c r="E34" s="46">
        <v>250</v>
      </c>
      <c r="F34" s="40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41"/>
      <c r="R34" s="42">
        <f t="shared" si="1"/>
        <v>0</v>
      </c>
      <c r="S34" s="43">
        <f t="shared" si="0"/>
        <v>0</v>
      </c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36"/>
      <c r="C35" s="44" t="s">
        <v>74</v>
      </c>
      <c r="D35" s="45" t="s">
        <v>69</v>
      </c>
      <c r="E35" s="46">
        <v>250</v>
      </c>
      <c r="F35" s="40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41"/>
      <c r="R35" s="42">
        <f t="shared" si="1"/>
        <v>0</v>
      </c>
      <c r="S35" s="43">
        <f t="shared" si="0"/>
        <v>0</v>
      </c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36"/>
      <c r="C36" s="44" t="s">
        <v>75</v>
      </c>
      <c r="D36" s="45" t="s">
        <v>76</v>
      </c>
      <c r="E36" s="46">
        <v>60</v>
      </c>
      <c r="F36" s="40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41"/>
      <c r="R36" s="42">
        <f t="shared" si="1"/>
        <v>0</v>
      </c>
      <c r="S36" s="43">
        <f t="shared" si="0"/>
        <v>0</v>
      </c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36"/>
      <c r="C37" s="44" t="s">
        <v>77</v>
      </c>
      <c r="D37" s="45" t="s">
        <v>76</v>
      </c>
      <c r="E37" s="46">
        <v>60</v>
      </c>
      <c r="F37" s="40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41"/>
      <c r="R37" s="42">
        <f t="shared" si="1"/>
        <v>0</v>
      </c>
      <c r="S37" s="43">
        <f t="shared" si="0"/>
        <v>0</v>
      </c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36"/>
      <c r="C38" s="44" t="s">
        <v>78</v>
      </c>
      <c r="D38" s="45" t="s">
        <v>76</v>
      </c>
      <c r="E38" s="46">
        <v>60</v>
      </c>
      <c r="F38" s="40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41"/>
      <c r="R38" s="42">
        <f t="shared" si="1"/>
        <v>0</v>
      </c>
      <c r="S38" s="43">
        <f t="shared" si="0"/>
        <v>0</v>
      </c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36"/>
      <c r="C39" s="44" t="s">
        <v>79</v>
      </c>
      <c r="D39" s="45" t="s">
        <v>76</v>
      </c>
      <c r="E39" s="46">
        <v>60</v>
      </c>
      <c r="F39" s="40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41"/>
      <c r="R39" s="42">
        <f t="shared" si="1"/>
        <v>0</v>
      </c>
      <c r="S39" s="43">
        <f t="shared" si="0"/>
        <v>0</v>
      </c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36"/>
      <c r="C40" s="44" t="s">
        <v>80</v>
      </c>
      <c r="D40" s="45" t="s">
        <v>46</v>
      </c>
      <c r="E40" s="46">
        <v>2</v>
      </c>
      <c r="F40" s="40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41"/>
      <c r="R40" s="42">
        <f t="shared" si="1"/>
        <v>0</v>
      </c>
      <c r="S40" s="43">
        <f t="shared" si="0"/>
        <v>0</v>
      </c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36"/>
      <c r="C41" s="44" t="s">
        <v>81</v>
      </c>
      <c r="D41" s="45" t="s">
        <v>46</v>
      </c>
      <c r="E41" s="46">
        <v>1.5</v>
      </c>
      <c r="F41" s="40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41"/>
      <c r="R41" s="42">
        <f t="shared" si="1"/>
        <v>0</v>
      </c>
      <c r="S41" s="43">
        <f t="shared" si="0"/>
        <v>0</v>
      </c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36"/>
      <c r="C42" s="44" t="s">
        <v>82</v>
      </c>
      <c r="D42" s="45" t="s">
        <v>83</v>
      </c>
      <c r="E42" s="46">
        <v>450</v>
      </c>
      <c r="F42" s="40">
        <v>1</v>
      </c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41"/>
      <c r="R42" s="42">
        <f t="shared" si="1"/>
        <v>1</v>
      </c>
      <c r="S42" s="43">
        <f t="shared" si="0"/>
        <v>450</v>
      </c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36"/>
      <c r="C43" s="44" t="s">
        <v>84</v>
      </c>
      <c r="D43" s="45" t="s">
        <v>46</v>
      </c>
      <c r="E43" s="46">
        <v>920</v>
      </c>
      <c r="F43" s="40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41"/>
      <c r="R43" s="42">
        <f t="shared" si="1"/>
        <v>0</v>
      </c>
      <c r="S43" s="43">
        <f t="shared" si="0"/>
        <v>0</v>
      </c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36"/>
      <c r="C44" s="44" t="s">
        <v>85</v>
      </c>
      <c r="D44" s="45" t="s">
        <v>46</v>
      </c>
      <c r="E44" s="46">
        <v>6</v>
      </c>
      <c r="F44" s="40">
        <v>20</v>
      </c>
      <c r="G44" s="36"/>
      <c r="H44" s="36"/>
      <c r="I44" s="36"/>
      <c r="J44" s="36"/>
      <c r="K44" s="36"/>
      <c r="L44" s="36">
        <v>20</v>
      </c>
      <c r="M44" s="36"/>
      <c r="N44" s="36"/>
      <c r="O44" s="36"/>
      <c r="P44" s="36"/>
      <c r="Q44" s="41"/>
      <c r="R44" s="42">
        <f t="shared" si="1"/>
        <v>40</v>
      </c>
      <c r="S44" s="43">
        <f t="shared" si="0"/>
        <v>240</v>
      </c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36"/>
      <c r="C45" s="44" t="s">
        <v>86</v>
      </c>
      <c r="D45" s="45" t="s">
        <v>46</v>
      </c>
      <c r="E45" s="46">
        <v>7.25</v>
      </c>
      <c r="F45" s="40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41"/>
      <c r="R45" s="42">
        <f t="shared" si="1"/>
        <v>0</v>
      </c>
      <c r="S45" s="43">
        <f t="shared" si="0"/>
        <v>0</v>
      </c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36"/>
      <c r="C46" s="44" t="s">
        <v>87</v>
      </c>
      <c r="D46" s="45" t="s">
        <v>46</v>
      </c>
      <c r="E46" s="46">
        <v>7</v>
      </c>
      <c r="F46" s="40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41"/>
      <c r="R46" s="42">
        <f t="shared" si="1"/>
        <v>0</v>
      </c>
      <c r="S46" s="43">
        <f t="shared" si="0"/>
        <v>0</v>
      </c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36"/>
      <c r="C47" s="44" t="s">
        <v>88</v>
      </c>
      <c r="D47" s="45" t="s">
        <v>46</v>
      </c>
      <c r="E47" s="46">
        <v>7</v>
      </c>
      <c r="F47" s="4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41"/>
      <c r="R47" s="42">
        <f t="shared" si="1"/>
        <v>0</v>
      </c>
      <c r="S47" s="43">
        <f t="shared" si="0"/>
        <v>0</v>
      </c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36"/>
      <c r="C48" s="44" t="s">
        <v>89</v>
      </c>
      <c r="D48" s="45" t="s">
        <v>46</v>
      </c>
      <c r="E48" s="46">
        <v>7</v>
      </c>
      <c r="F48" s="4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41"/>
      <c r="R48" s="42">
        <f t="shared" si="1"/>
        <v>0</v>
      </c>
      <c r="S48" s="43">
        <f t="shared" si="0"/>
        <v>0</v>
      </c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36"/>
      <c r="C49" s="44" t="s">
        <v>90</v>
      </c>
      <c r="D49" s="45" t="s">
        <v>46</v>
      </c>
      <c r="E49" s="46">
        <v>7</v>
      </c>
      <c r="F49" s="40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41"/>
      <c r="R49" s="42">
        <f t="shared" si="1"/>
        <v>0</v>
      </c>
      <c r="S49" s="43">
        <f t="shared" si="0"/>
        <v>0</v>
      </c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36"/>
      <c r="C50" s="44" t="s">
        <v>91</v>
      </c>
      <c r="D50" s="45" t="s">
        <v>46</v>
      </c>
      <c r="E50" s="46">
        <v>7</v>
      </c>
      <c r="F50" s="40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41"/>
      <c r="R50" s="42">
        <f t="shared" si="1"/>
        <v>0</v>
      </c>
      <c r="S50" s="43">
        <f t="shared" si="0"/>
        <v>0</v>
      </c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36"/>
      <c r="C51" s="44" t="s">
        <v>92</v>
      </c>
      <c r="D51" s="45" t="s">
        <v>46</v>
      </c>
      <c r="E51" s="46">
        <v>5</v>
      </c>
      <c r="F51" s="40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41"/>
      <c r="R51" s="42">
        <f t="shared" si="1"/>
        <v>0</v>
      </c>
      <c r="S51" s="43">
        <f t="shared" si="0"/>
        <v>0</v>
      </c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36"/>
      <c r="C52" s="44" t="s">
        <v>93</v>
      </c>
      <c r="D52" s="45" t="s">
        <v>46</v>
      </c>
      <c r="E52" s="46">
        <v>7</v>
      </c>
      <c r="F52" s="40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41"/>
      <c r="R52" s="42">
        <f t="shared" si="1"/>
        <v>0</v>
      </c>
      <c r="S52" s="43">
        <f t="shared" si="0"/>
        <v>0</v>
      </c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36"/>
      <c r="C53" s="44" t="s">
        <v>94</v>
      </c>
      <c r="D53" s="45" t="s">
        <v>46</v>
      </c>
      <c r="E53" s="46">
        <v>7</v>
      </c>
      <c r="F53" s="40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41"/>
      <c r="R53" s="42">
        <f t="shared" si="1"/>
        <v>0</v>
      </c>
      <c r="S53" s="43">
        <f t="shared" si="0"/>
        <v>0</v>
      </c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36"/>
      <c r="C54" s="44" t="s">
        <v>95</v>
      </c>
      <c r="D54" s="45" t="s">
        <v>46</v>
      </c>
      <c r="E54" s="46">
        <v>35</v>
      </c>
      <c r="F54" s="40">
        <v>10</v>
      </c>
      <c r="G54" s="36"/>
      <c r="H54" s="36"/>
      <c r="I54" s="36"/>
      <c r="J54" s="36"/>
      <c r="K54" s="36"/>
      <c r="L54" s="36">
        <v>10</v>
      </c>
      <c r="M54" s="36"/>
      <c r="N54" s="36"/>
      <c r="O54" s="36"/>
      <c r="P54" s="36"/>
      <c r="Q54" s="41"/>
      <c r="R54" s="42">
        <f t="shared" si="1"/>
        <v>20</v>
      </c>
      <c r="S54" s="43">
        <f t="shared" si="0"/>
        <v>700</v>
      </c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36"/>
      <c r="C55" s="44" t="s">
        <v>96</v>
      </c>
      <c r="D55" s="45" t="s">
        <v>54</v>
      </c>
      <c r="E55" s="46">
        <v>60</v>
      </c>
      <c r="F55" s="40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41"/>
      <c r="R55" s="42">
        <f t="shared" si="1"/>
        <v>0</v>
      </c>
      <c r="S55" s="43">
        <f t="shared" si="0"/>
        <v>0</v>
      </c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36"/>
      <c r="C56" s="44" t="s">
        <v>97</v>
      </c>
      <c r="D56" s="45" t="s">
        <v>69</v>
      </c>
      <c r="E56" s="46">
        <v>1200</v>
      </c>
      <c r="F56" s="40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41"/>
      <c r="R56" s="42">
        <f t="shared" si="1"/>
        <v>0</v>
      </c>
      <c r="S56" s="43">
        <f t="shared" si="0"/>
        <v>0</v>
      </c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36"/>
      <c r="C57" s="44" t="s">
        <v>98</v>
      </c>
      <c r="D57" s="45" t="s">
        <v>99</v>
      </c>
      <c r="E57" s="46">
        <v>200</v>
      </c>
      <c r="F57" s="40">
        <v>2</v>
      </c>
      <c r="G57" s="36"/>
      <c r="H57" s="36"/>
      <c r="I57" s="36"/>
      <c r="J57" s="36"/>
      <c r="K57" s="36"/>
      <c r="L57" s="36">
        <v>2</v>
      </c>
      <c r="M57" s="36"/>
      <c r="N57" s="36"/>
      <c r="O57" s="36"/>
      <c r="P57" s="36"/>
      <c r="Q57" s="41"/>
      <c r="R57" s="42">
        <f t="shared" si="1"/>
        <v>4</v>
      </c>
      <c r="S57" s="43">
        <f t="shared" si="0"/>
        <v>800</v>
      </c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36"/>
      <c r="C58" s="44" t="s">
        <v>100</v>
      </c>
      <c r="D58" s="45" t="s">
        <v>46</v>
      </c>
      <c r="E58" s="46">
        <v>35</v>
      </c>
      <c r="F58" s="40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41"/>
      <c r="R58" s="42">
        <f t="shared" si="1"/>
        <v>0</v>
      </c>
      <c r="S58" s="43">
        <f t="shared" si="0"/>
        <v>0</v>
      </c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36"/>
      <c r="C59" s="44" t="s">
        <v>101</v>
      </c>
      <c r="D59" s="45" t="s">
        <v>46</v>
      </c>
      <c r="E59" s="46">
        <v>16</v>
      </c>
      <c r="F59" s="40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41"/>
      <c r="R59" s="42">
        <f t="shared" si="1"/>
        <v>0</v>
      </c>
      <c r="S59" s="43">
        <f t="shared" si="0"/>
        <v>0</v>
      </c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36"/>
      <c r="C60" s="44" t="s">
        <v>102</v>
      </c>
      <c r="D60" s="45" t="s">
        <v>46</v>
      </c>
      <c r="E60" s="46">
        <v>15</v>
      </c>
      <c r="F60" s="40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41"/>
      <c r="R60" s="42">
        <f t="shared" si="1"/>
        <v>0</v>
      </c>
      <c r="S60" s="43">
        <f t="shared" si="0"/>
        <v>0</v>
      </c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36"/>
      <c r="C61" s="44" t="s">
        <v>103</v>
      </c>
      <c r="D61" s="45" t="s">
        <v>46</v>
      </c>
      <c r="E61" s="46">
        <v>25</v>
      </c>
      <c r="F61" s="40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41"/>
      <c r="R61" s="42">
        <f t="shared" si="1"/>
        <v>0</v>
      </c>
      <c r="S61" s="43">
        <f t="shared" si="0"/>
        <v>0</v>
      </c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36"/>
      <c r="C62" s="44" t="s">
        <v>104</v>
      </c>
      <c r="D62" s="45" t="s">
        <v>76</v>
      </c>
      <c r="E62" s="46">
        <v>30</v>
      </c>
      <c r="F62" s="40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41"/>
      <c r="R62" s="42">
        <f t="shared" si="1"/>
        <v>0</v>
      </c>
      <c r="S62" s="43">
        <f t="shared" si="0"/>
        <v>0</v>
      </c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36"/>
      <c r="C63" s="44" t="s">
        <v>105</v>
      </c>
      <c r="D63" s="45" t="s">
        <v>54</v>
      </c>
      <c r="E63" s="46">
        <v>2000</v>
      </c>
      <c r="F63" s="40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41"/>
      <c r="R63" s="42">
        <f t="shared" si="1"/>
        <v>0</v>
      </c>
      <c r="S63" s="43">
        <f t="shared" si="0"/>
        <v>0</v>
      </c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36"/>
      <c r="C64" s="44" t="s">
        <v>106</v>
      </c>
      <c r="D64" s="45" t="s">
        <v>46</v>
      </c>
      <c r="E64" s="46">
        <v>750</v>
      </c>
      <c r="F64" s="40">
        <v>1</v>
      </c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41"/>
      <c r="R64" s="42">
        <f t="shared" si="1"/>
        <v>1</v>
      </c>
      <c r="S64" s="43">
        <f t="shared" si="0"/>
        <v>750</v>
      </c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36"/>
      <c r="C65" s="44" t="s">
        <v>107</v>
      </c>
      <c r="D65" s="45" t="s">
        <v>83</v>
      </c>
      <c r="E65" s="46">
        <v>300</v>
      </c>
      <c r="F65" s="40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41"/>
      <c r="R65" s="42">
        <f t="shared" si="1"/>
        <v>0</v>
      </c>
      <c r="S65" s="43">
        <f t="shared" si="0"/>
        <v>0</v>
      </c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36"/>
      <c r="C66" s="44" t="s">
        <v>108</v>
      </c>
      <c r="D66" s="45" t="s">
        <v>48</v>
      </c>
      <c r="E66" s="46">
        <v>20</v>
      </c>
      <c r="F66" s="40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41"/>
      <c r="R66" s="42">
        <f t="shared" si="1"/>
        <v>0</v>
      </c>
      <c r="S66" s="43">
        <f t="shared" si="0"/>
        <v>0</v>
      </c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36"/>
      <c r="C67" s="44" t="s">
        <v>109</v>
      </c>
      <c r="D67" s="45" t="s">
        <v>46</v>
      </c>
      <c r="E67" s="46">
        <v>30</v>
      </c>
      <c r="F67" s="40">
        <v>2</v>
      </c>
      <c r="G67" s="36"/>
      <c r="H67" s="36"/>
      <c r="I67" s="36">
        <v>3</v>
      </c>
      <c r="J67" s="36"/>
      <c r="K67" s="36"/>
      <c r="L67" s="36">
        <v>2</v>
      </c>
      <c r="M67" s="36"/>
      <c r="N67" s="36"/>
      <c r="O67" s="36">
        <v>3</v>
      </c>
      <c r="P67" s="36"/>
      <c r="Q67" s="41"/>
      <c r="R67" s="42">
        <f t="shared" si="1"/>
        <v>10</v>
      </c>
      <c r="S67" s="43">
        <f t="shared" si="0"/>
        <v>300</v>
      </c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36"/>
      <c r="C68" s="44" t="s">
        <v>110</v>
      </c>
      <c r="D68" s="45" t="s">
        <v>46</v>
      </c>
      <c r="E68" s="46">
        <v>150</v>
      </c>
      <c r="F68" s="40">
        <v>1</v>
      </c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41"/>
      <c r="R68" s="42">
        <f t="shared" si="1"/>
        <v>1</v>
      </c>
      <c r="S68" s="43">
        <f t="shared" si="0"/>
        <v>150</v>
      </c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36"/>
      <c r="C69" s="44" t="s">
        <v>111</v>
      </c>
      <c r="D69" s="45" t="s">
        <v>76</v>
      </c>
      <c r="E69" s="46">
        <v>20</v>
      </c>
      <c r="F69" s="40">
        <v>1</v>
      </c>
      <c r="G69" s="36"/>
      <c r="H69" s="36"/>
      <c r="I69" s="36">
        <v>1</v>
      </c>
      <c r="J69" s="36"/>
      <c r="K69" s="36"/>
      <c r="L69" s="36"/>
      <c r="M69" s="36"/>
      <c r="N69" s="36"/>
      <c r="O69" s="36">
        <v>1</v>
      </c>
      <c r="P69" s="36"/>
      <c r="Q69" s="41"/>
      <c r="R69" s="42">
        <f t="shared" si="1"/>
        <v>3</v>
      </c>
      <c r="S69" s="43">
        <f t="shared" si="0"/>
        <v>60</v>
      </c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36"/>
      <c r="C70" s="44" t="s">
        <v>112</v>
      </c>
      <c r="D70" s="45" t="s">
        <v>46</v>
      </c>
      <c r="E70" s="46">
        <v>45</v>
      </c>
      <c r="F70" s="40">
        <v>1</v>
      </c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41"/>
      <c r="R70" s="42">
        <f t="shared" si="1"/>
        <v>1</v>
      </c>
      <c r="S70" s="43">
        <f t="shared" si="0"/>
        <v>45</v>
      </c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36"/>
      <c r="C71" s="44" t="s">
        <v>113</v>
      </c>
      <c r="D71" s="45" t="s">
        <v>114</v>
      </c>
      <c r="E71" s="46">
        <v>30</v>
      </c>
      <c r="F71" s="40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41"/>
      <c r="R71" s="42">
        <f t="shared" si="1"/>
        <v>0</v>
      </c>
      <c r="S71" s="43">
        <f t="shared" si="0"/>
        <v>0</v>
      </c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36"/>
      <c r="C72" s="44" t="s">
        <v>115</v>
      </c>
      <c r="D72" s="45" t="s">
        <v>99</v>
      </c>
      <c r="E72" s="46">
        <v>95</v>
      </c>
      <c r="F72" s="40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41"/>
      <c r="R72" s="42">
        <f t="shared" si="1"/>
        <v>0</v>
      </c>
      <c r="S72" s="43">
        <f t="shared" si="0"/>
        <v>0</v>
      </c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36"/>
      <c r="C73" s="44" t="s">
        <v>116</v>
      </c>
      <c r="D73" s="45" t="s">
        <v>117</v>
      </c>
      <c r="E73" s="46">
        <v>200</v>
      </c>
      <c r="F73" s="40"/>
      <c r="G73" s="36"/>
      <c r="H73" s="36"/>
      <c r="I73" s="36"/>
      <c r="J73" s="36"/>
      <c r="K73" s="36"/>
      <c r="L73" s="36">
        <v>1</v>
      </c>
      <c r="M73" s="36"/>
      <c r="N73" s="36"/>
      <c r="O73" s="36"/>
      <c r="P73" s="36"/>
      <c r="Q73" s="41"/>
      <c r="R73" s="42">
        <f t="shared" si="1"/>
        <v>1</v>
      </c>
      <c r="S73" s="43">
        <f t="shared" si="0"/>
        <v>200</v>
      </c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36"/>
      <c r="C74" s="44" t="s">
        <v>118</v>
      </c>
      <c r="D74" s="45" t="s">
        <v>48</v>
      </c>
      <c r="E74" s="46">
        <v>120</v>
      </c>
      <c r="F74" s="40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41"/>
      <c r="R74" s="42">
        <f t="shared" si="1"/>
        <v>0</v>
      </c>
      <c r="S74" s="43">
        <f t="shared" si="0"/>
        <v>0</v>
      </c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36"/>
      <c r="C75" s="44" t="s">
        <v>119</v>
      </c>
      <c r="D75" s="45" t="s">
        <v>120</v>
      </c>
      <c r="E75" s="46">
        <v>450</v>
      </c>
      <c r="F75" s="40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41"/>
      <c r="R75" s="42">
        <f t="shared" si="1"/>
        <v>0</v>
      </c>
      <c r="S75" s="43">
        <f t="shared" si="0"/>
        <v>0</v>
      </c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36"/>
      <c r="C76" s="44" t="s">
        <v>121</v>
      </c>
      <c r="D76" s="45" t="s">
        <v>76</v>
      </c>
      <c r="E76" s="46">
        <v>60</v>
      </c>
      <c r="F76" s="40">
        <v>1</v>
      </c>
      <c r="G76" s="36"/>
      <c r="H76" s="36"/>
      <c r="I76" s="36"/>
      <c r="J76" s="36"/>
      <c r="K76" s="36"/>
      <c r="L76" s="36">
        <v>1</v>
      </c>
      <c r="M76" s="36"/>
      <c r="N76" s="36"/>
      <c r="O76" s="36"/>
      <c r="P76" s="36"/>
      <c r="Q76" s="41"/>
      <c r="R76" s="42">
        <f t="shared" si="1"/>
        <v>2</v>
      </c>
      <c r="S76" s="43">
        <f t="shared" si="0"/>
        <v>120</v>
      </c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36"/>
      <c r="C77" s="44" t="s">
        <v>122</v>
      </c>
      <c r="D77" s="45" t="s">
        <v>46</v>
      </c>
      <c r="E77" s="46">
        <v>40</v>
      </c>
      <c r="F77" s="40">
        <v>3</v>
      </c>
      <c r="G77" s="36"/>
      <c r="H77" s="36"/>
      <c r="I77" s="36"/>
      <c r="J77" s="36"/>
      <c r="K77" s="36"/>
      <c r="L77" s="36">
        <v>3</v>
      </c>
      <c r="M77" s="36"/>
      <c r="N77" s="36"/>
      <c r="O77" s="36"/>
      <c r="P77" s="36"/>
      <c r="Q77" s="41"/>
      <c r="R77" s="42">
        <f t="shared" si="1"/>
        <v>6</v>
      </c>
      <c r="S77" s="43">
        <f t="shared" si="0"/>
        <v>240</v>
      </c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36"/>
      <c r="C78" s="44" t="s">
        <v>123</v>
      </c>
      <c r="D78" s="45" t="s">
        <v>46</v>
      </c>
      <c r="E78" s="46">
        <v>250</v>
      </c>
      <c r="F78" s="40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1"/>
      <c r="R78" s="42">
        <f t="shared" si="1"/>
        <v>0</v>
      </c>
      <c r="S78" s="43">
        <f t="shared" si="0"/>
        <v>0</v>
      </c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36"/>
      <c r="C79" s="44" t="s">
        <v>124</v>
      </c>
      <c r="D79" s="45" t="s">
        <v>46</v>
      </c>
      <c r="E79" s="46">
        <v>300</v>
      </c>
      <c r="F79" s="40">
        <v>2</v>
      </c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41"/>
      <c r="R79" s="42">
        <f t="shared" si="1"/>
        <v>2</v>
      </c>
      <c r="S79" s="43">
        <f t="shared" si="0"/>
        <v>600</v>
      </c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36"/>
      <c r="C80" s="44" t="s">
        <v>125</v>
      </c>
      <c r="D80" s="45" t="s">
        <v>46</v>
      </c>
      <c r="E80" s="46">
        <v>30</v>
      </c>
      <c r="F80" s="40">
        <v>2</v>
      </c>
      <c r="G80" s="36"/>
      <c r="H80" s="36"/>
      <c r="I80" s="36">
        <v>2</v>
      </c>
      <c r="J80" s="36"/>
      <c r="K80" s="36"/>
      <c r="L80" s="36">
        <v>2</v>
      </c>
      <c r="M80" s="36"/>
      <c r="N80" s="36"/>
      <c r="O80" s="36">
        <v>2</v>
      </c>
      <c r="P80" s="36"/>
      <c r="Q80" s="41"/>
      <c r="R80" s="42">
        <f t="shared" si="1"/>
        <v>8</v>
      </c>
      <c r="S80" s="43">
        <f t="shared" si="0"/>
        <v>240</v>
      </c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36"/>
      <c r="C81" s="44" t="s">
        <v>126</v>
      </c>
      <c r="D81" s="45" t="s">
        <v>46</v>
      </c>
      <c r="E81" s="46">
        <v>50</v>
      </c>
      <c r="F81" s="40">
        <v>1</v>
      </c>
      <c r="G81" s="36"/>
      <c r="H81" s="36"/>
      <c r="I81" s="36"/>
      <c r="J81" s="36"/>
      <c r="K81" s="36"/>
      <c r="L81" s="36">
        <v>1</v>
      </c>
      <c r="M81" s="36"/>
      <c r="N81" s="36"/>
      <c r="O81" s="36"/>
      <c r="P81" s="36"/>
      <c r="Q81" s="41"/>
      <c r="R81" s="42">
        <f t="shared" si="1"/>
        <v>2</v>
      </c>
      <c r="S81" s="43">
        <f t="shared" si="0"/>
        <v>100</v>
      </c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36"/>
      <c r="C82" s="44" t="s">
        <v>127</v>
      </c>
      <c r="D82" s="45" t="s">
        <v>46</v>
      </c>
      <c r="E82" s="46">
        <v>30</v>
      </c>
      <c r="F82" s="40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41"/>
      <c r="R82" s="42">
        <f t="shared" si="1"/>
        <v>0</v>
      </c>
      <c r="S82" s="43">
        <f t="shared" si="0"/>
        <v>0</v>
      </c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36"/>
      <c r="C83" s="44" t="s">
        <v>128</v>
      </c>
      <c r="D83" s="45" t="s">
        <v>129</v>
      </c>
      <c r="E83" s="46">
        <v>4500</v>
      </c>
      <c r="F83" s="40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41"/>
      <c r="R83" s="42">
        <f t="shared" si="1"/>
        <v>0</v>
      </c>
      <c r="S83" s="43">
        <f t="shared" si="0"/>
        <v>0</v>
      </c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36"/>
      <c r="C84" s="44" t="s">
        <v>130</v>
      </c>
      <c r="D84" s="45" t="s">
        <v>46</v>
      </c>
      <c r="E84" s="46">
        <v>190</v>
      </c>
      <c r="F84" s="40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41"/>
      <c r="R84" s="42">
        <f t="shared" si="1"/>
        <v>0</v>
      </c>
      <c r="S84" s="43">
        <f t="shared" si="0"/>
        <v>0</v>
      </c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36"/>
      <c r="C85" s="44" t="s">
        <v>131</v>
      </c>
      <c r="D85" s="45" t="s">
        <v>46</v>
      </c>
      <c r="E85" s="46">
        <v>13</v>
      </c>
      <c r="F85" s="40">
        <v>10</v>
      </c>
      <c r="G85" s="36"/>
      <c r="H85" s="36"/>
      <c r="I85" s="36"/>
      <c r="J85" s="36"/>
      <c r="K85" s="36"/>
      <c r="L85" s="36">
        <v>10</v>
      </c>
      <c r="M85" s="36"/>
      <c r="N85" s="36"/>
      <c r="O85" s="36"/>
      <c r="P85" s="36"/>
      <c r="Q85" s="41"/>
      <c r="R85" s="42">
        <f t="shared" si="1"/>
        <v>20</v>
      </c>
      <c r="S85" s="43">
        <f t="shared" si="0"/>
        <v>260</v>
      </c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36"/>
      <c r="C86" s="44" t="s">
        <v>132</v>
      </c>
      <c r="D86" s="45" t="s">
        <v>46</v>
      </c>
      <c r="E86" s="46">
        <v>13</v>
      </c>
      <c r="F86" s="40"/>
      <c r="G86" s="36"/>
      <c r="H86" s="36"/>
      <c r="I86" s="36">
        <v>20</v>
      </c>
      <c r="J86" s="36"/>
      <c r="K86" s="36"/>
      <c r="L86" s="36"/>
      <c r="M86" s="36"/>
      <c r="N86" s="36"/>
      <c r="O86" s="36"/>
      <c r="P86" s="36"/>
      <c r="Q86" s="41"/>
      <c r="R86" s="42">
        <f t="shared" si="1"/>
        <v>20</v>
      </c>
      <c r="S86" s="43">
        <f t="shared" si="0"/>
        <v>260</v>
      </c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36"/>
      <c r="C87" s="44" t="s">
        <v>133</v>
      </c>
      <c r="D87" s="45" t="s">
        <v>134</v>
      </c>
      <c r="E87" s="46">
        <v>99</v>
      </c>
      <c r="F87" s="40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41"/>
      <c r="R87" s="42">
        <f t="shared" si="1"/>
        <v>0</v>
      </c>
      <c r="S87" s="43">
        <f t="shared" si="0"/>
        <v>0</v>
      </c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36"/>
      <c r="C88" s="44" t="s">
        <v>135</v>
      </c>
      <c r="D88" s="45" t="s">
        <v>136</v>
      </c>
      <c r="E88" s="46">
        <v>80</v>
      </c>
      <c r="F88" s="40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41"/>
      <c r="R88" s="42">
        <f t="shared" si="1"/>
        <v>0</v>
      </c>
      <c r="S88" s="43">
        <f t="shared" si="0"/>
        <v>0</v>
      </c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36"/>
      <c r="C89" s="44" t="s">
        <v>137</v>
      </c>
      <c r="D89" s="45" t="s">
        <v>46</v>
      </c>
      <c r="E89" s="46">
        <v>50</v>
      </c>
      <c r="F89" s="40">
        <v>1</v>
      </c>
      <c r="G89" s="36"/>
      <c r="H89" s="36"/>
      <c r="I89" s="36"/>
      <c r="J89" s="36"/>
      <c r="K89" s="36"/>
      <c r="L89" s="36">
        <v>1</v>
      </c>
      <c r="M89" s="36"/>
      <c r="N89" s="36"/>
      <c r="O89" s="36"/>
      <c r="P89" s="36"/>
      <c r="Q89" s="41"/>
      <c r="R89" s="42">
        <f t="shared" si="1"/>
        <v>2</v>
      </c>
      <c r="S89" s="43">
        <f t="shared" si="0"/>
        <v>100</v>
      </c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36"/>
      <c r="C90" s="44" t="s">
        <v>138</v>
      </c>
      <c r="D90" s="45" t="s">
        <v>46</v>
      </c>
      <c r="E90" s="46">
        <v>300</v>
      </c>
      <c r="F90" s="40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41"/>
      <c r="R90" s="42">
        <f t="shared" si="1"/>
        <v>0</v>
      </c>
      <c r="S90" s="43">
        <f t="shared" si="0"/>
        <v>0</v>
      </c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36"/>
      <c r="C91" s="44" t="s">
        <v>139</v>
      </c>
      <c r="D91" s="45" t="s">
        <v>46</v>
      </c>
      <c r="E91" s="46">
        <v>600</v>
      </c>
      <c r="F91" s="40">
        <v>2</v>
      </c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41"/>
      <c r="R91" s="42">
        <f t="shared" si="1"/>
        <v>2</v>
      </c>
      <c r="S91" s="43">
        <f t="shared" si="0"/>
        <v>1200</v>
      </c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36"/>
      <c r="C92" s="44" t="s">
        <v>140</v>
      </c>
      <c r="D92" s="45" t="s">
        <v>120</v>
      </c>
      <c r="E92" s="46">
        <v>550</v>
      </c>
      <c r="F92" s="40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41"/>
      <c r="R92" s="42">
        <f t="shared" si="1"/>
        <v>0</v>
      </c>
      <c r="S92" s="43">
        <f t="shared" si="0"/>
        <v>0</v>
      </c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36"/>
      <c r="C93" s="44" t="s">
        <v>141</v>
      </c>
      <c r="D93" s="45" t="s">
        <v>46</v>
      </c>
      <c r="E93" s="46">
        <v>300</v>
      </c>
      <c r="F93" s="40">
        <v>2</v>
      </c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41"/>
      <c r="R93" s="42">
        <f t="shared" si="1"/>
        <v>2</v>
      </c>
      <c r="S93" s="43">
        <f t="shared" si="0"/>
        <v>600</v>
      </c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36"/>
      <c r="C94" s="44" t="s">
        <v>142</v>
      </c>
      <c r="D94" s="45" t="s">
        <v>48</v>
      </c>
      <c r="E94" s="46">
        <v>250</v>
      </c>
      <c r="F94" s="40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41"/>
      <c r="R94" s="42">
        <f t="shared" si="1"/>
        <v>0</v>
      </c>
      <c r="S94" s="43">
        <f t="shared" si="0"/>
        <v>0</v>
      </c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36"/>
      <c r="C95" s="44" t="s">
        <v>143</v>
      </c>
      <c r="D95" s="45" t="s">
        <v>76</v>
      </c>
      <c r="E95" s="46">
        <v>65</v>
      </c>
      <c r="F95" s="40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41"/>
      <c r="R95" s="42">
        <f t="shared" si="1"/>
        <v>0</v>
      </c>
      <c r="S95" s="43">
        <f t="shared" si="0"/>
        <v>0</v>
      </c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36"/>
      <c r="C96" s="44" t="s">
        <v>144</v>
      </c>
      <c r="D96" s="45" t="s">
        <v>83</v>
      </c>
      <c r="E96" s="46">
        <v>600</v>
      </c>
      <c r="F96" s="40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41"/>
      <c r="R96" s="42">
        <f t="shared" si="1"/>
        <v>0</v>
      </c>
      <c r="S96" s="43">
        <f t="shared" si="0"/>
        <v>0</v>
      </c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36"/>
      <c r="C97" s="44" t="s">
        <v>145</v>
      </c>
      <c r="D97" s="45" t="s">
        <v>46</v>
      </c>
      <c r="E97" s="46">
        <v>15</v>
      </c>
      <c r="F97" s="40"/>
      <c r="G97" s="36"/>
      <c r="H97" s="36"/>
      <c r="I97" s="36">
        <v>10</v>
      </c>
      <c r="J97" s="36"/>
      <c r="K97" s="36"/>
      <c r="L97" s="36"/>
      <c r="M97" s="36"/>
      <c r="N97" s="36"/>
      <c r="O97" s="36">
        <v>10</v>
      </c>
      <c r="P97" s="36"/>
      <c r="Q97" s="41"/>
      <c r="R97" s="42">
        <f t="shared" si="1"/>
        <v>20</v>
      </c>
      <c r="S97" s="43">
        <f t="shared" si="0"/>
        <v>300</v>
      </c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36"/>
      <c r="C98" s="44" t="s">
        <v>146</v>
      </c>
      <c r="D98" s="45" t="s">
        <v>54</v>
      </c>
      <c r="E98" s="46">
        <v>50</v>
      </c>
      <c r="F98" s="40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41"/>
      <c r="R98" s="42">
        <f t="shared" si="1"/>
        <v>0</v>
      </c>
      <c r="S98" s="43">
        <f t="shared" si="0"/>
        <v>0</v>
      </c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36"/>
      <c r="C99" s="44" t="s">
        <v>147</v>
      </c>
      <c r="D99" s="45" t="s">
        <v>46</v>
      </c>
      <c r="E99" s="46">
        <v>5</v>
      </c>
      <c r="F99" s="40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41"/>
      <c r="R99" s="42">
        <f t="shared" si="1"/>
        <v>0</v>
      </c>
      <c r="S99" s="43">
        <f t="shared" si="0"/>
        <v>0</v>
      </c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36"/>
      <c r="C100" s="44" t="s">
        <v>148</v>
      </c>
      <c r="D100" s="45" t="s">
        <v>48</v>
      </c>
      <c r="E100" s="46">
        <v>120</v>
      </c>
      <c r="F100" s="40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41"/>
      <c r="R100" s="42">
        <f t="shared" si="1"/>
        <v>0</v>
      </c>
      <c r="S100" s="43">
        <f t="shared" si="0"/>
        <v>0</v>
      </c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36"/>
      <c r="C101" s="44" t="s">
        <v>149</v>
      </c>
      <c r="D101" s="45" t="s">
        <v>46</v>
      </c>
      <c r="E101" s="46">
        <v>20</v>
      </c>
      <c r="F101" s="40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41"/>
      <c r="R101" s="42">
        <f t="shared" si="1"/>
        <v>0</v>
      </c>
      <c r="S101" s="43">
        <f t="shared" si="0"/>
        <v>0</v>
      </c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36"/>
      <c r="C102" s="44" t="s">
        <v>150</v>
      </c>
      <c r="D102" s="45" t="s">
        <v>46</v>
      </c>
      <c r="E102" s="46">
        <v>40</v>
      </c>
      <c r="F102" s="40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41"/>
      <c r="R102" s="42">
        <f t="shared" si="1"/>
        <v>0</v>
      </c>
      <c r="S102" s="43">
        <f t="shared" si="0"/>
        <v>0</v>
      </c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36"/>
      <c r="C103" s="44" t="s">
        <v>151</v>
      </c>
      <c r="D103" s="45" t="s">
        <v>46</v>
      </c>
      <c r="E103" s="46">
        <v>40</v>
      </c>
      <c r="F103" s="40">
        <v>2</v>
      </c>
      <c r="G103" s="36"/>
      <c r="H103" s="36"/>
      <c r="I103" s="36"/>
      <c r="J103" s="36"/>
      <c r="K103" s="36"/>
      <c r="L103" s="36">
        <v>2</v>
      </c>
      <c r="M103" s="36"/>
      <c r="N103" s="36"/>
      <c r="O103" s="36"/>
      <c r="P103" s="36"/>
      <c r="Q103" s="41"/>
      <c r="R103" s="42">
        <f t="shared" si="1"/>
        <v>4</v>
      </c>
      <c r="S103" s="43">
        <f t="shared" si="0"/>
        <v>160</v>
      </c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36"/>
      <c r="C104" s="44" t="s">
        <v>152</v>
      </c>
      <c r="D104" s="45" t="s">
        <v>46</v>
      </c>
      <c r="E104" s="46">
        <v>40</v>
      </c>
      <c r="F104" s="40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41"/>
      <c r="R104" s="42">
        <f t="shared" si="1"/>
        <v>0</v>
      </c>
      <c r="S104" s="43">
        <f t="shared" si="0"/>
        <v>0</v>
      </c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36"/>
      <c r="C105" s="44" t="s">
        <v>153</v>
      </c>
      <c r="D105" s="45" t="s">
        <v>46</v>
      </c>
      <c r="E105" s="46">
        <v>40</v>
      </c>
      <c r="F105" s="40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41"/>
      <c r="R105" s="42">
        <f t="shared" si="1"/>
        <v>0</v>
      </c>
      <c r="S105" s="43">
        <f t="shared" si="0"/>
        <v>0</v>
      </c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36"/>
      <c r="C106" s="44" t="s">
        <v>154</v>
      </c>
      <c r="D106" s="45" t="s">
        <v>46</v>
      </c>
      <c r="E106" s="46">
        <v>55</v>
      </c>
      <c r="F106" s="40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41"/>
      <c r="R106" s="42">
        <f t="shared" si="1"/>
        <v>0</v>
      </c>
      <c r="S106" s="43">
        <f t="shared" si="0"/>
        <v>0</v>
      </c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36"/>
      <c r="C107" s="44" t="s">
        <v>155</v>
      </c>
      <c r="D107" s="45" t="s">
        <v>76</v>
      </c>
      <c r="E107" s="46">
        <v>45</v>
      </c>
      <c r="F107" s="40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41"/>
      <c r="R107" s="42">
        <f t="shared" si="1"/>
        <v>0</v>
      </c>
      <c r="S107" s="43">
        <f t="shared" si="0"/>
        <v>0</v>
      </c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36"/>
      <c r="C108" s="44" t="s">
        <v>156</v>
      </c>
      <c r="D108" s="45" t="s">
        <v>76</v>
      </c>
      <c r="E108" s="46">
        <v>45</v>
      </c>
      <c r="F108" s="40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41"/>
      <c r="R108" s="42">
        <f t="shared" si="1"/>
        <v>0</v>
      </c>
      <c r="S108" s="43">
        <f t="shared" si="0"/>
        <v>0</v>
      </c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36"/>
      <c r="C109" s="44" t="s">
        <v>157</v>
      </c>
      <c r="D109" s="45" t="s">
        <v>120</v>
      </c>
      <c r="E109" s="46">
        <v>300</v>
      </c>
      <c r="F109" s="40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41"/>
      <c r="R109" s="42">
        <f t="shared" si="1"/>
        <v>0</v>
      </c>
      <c r="S109" s="43">
        <f t="shared" si="0"/>
        <v>0</v>
      </c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36"/>
      <c r="C110" s="44" t="s">
        <v>158</v>
      </c>
      <c r="D110" s="45" t="s">
        <v>54</v>
      </c>
      <c r="E110" s="46">
        <v>55</v>
      </c>
      <c r="F110" s="40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41"/>
      <c r="R110" s="42">
        <f t="shared" si="1"/>
        <v>0</v>
      </c>
      <c r="S110" s="43">
        <f t="shared" si="0"/>
        <v>0</v>
      </c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36"/>
      <c r="C111" s="44" t="s">
        <v>159</v>
      </c>
      <c r="D111" s="45" t="s">
        <v>54</v>
      </c>
      <c r="E111" s="46">
        <v>300</v>
      </c>
      <c r="F111" s="40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41"/>
      <c r="R111" s="42">
        <f t="shared" si="1"/>
        <v>0</v>
      </c>
      <c r="S111" s="43">
        <f t="shared" si="0"/>
        <v>0</v>
      </c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36"/>
      <c r="C112" s="44" t="s">
        <v>160</v>
      </c>
      <c r="D112" s="45" t="s">
        <v>117</v>
      </c>
      <c r="E112" s="46">
        <v>180</v>
      </c>
      <c r="F112" s="40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41"/>
      <c r="R112" s="42">
        <f t="shared" si="1"/>
        <v>0</v>
      </c>
      <c r="S112" s="43">
        <f t="shared" si="0"/>
        <v>0</v>
      </c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36"/>
      <c r="C113" s="44" t="s">
        <v>161</v>
      </c>
      <c r="D113" s="45" t="s">
        <v>48</v>
      </c>
      <c r="E113" s="46">
        <v>300</v>
      </c>
      <c r="F113" s="40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41"/>
      <c r="R113" s="42">
        <f t="shared" si="1"/>
        <v>0</v>
      </c>
      <c r="S113" s="43">
        <f t="shared" si="0"/>
        <v>0</v>
      </c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36"/>
      <c r="C114" s="44" t="s">
        <v>162</v>
      </c>
      <c r="D114" s="45" t="s">
        <v>48</v>
      </c>
      <c r="E114" s="46">
        <v>60</v>
      </c>
      <c r="F114" s="40"/>
      <c r="G114" s="36"/>
      <c r="H114" s="36"/>
      <c r="I114" s="36"/>
      <c r="J114" s="36"/>
      <c r="K114" s="36"/>
      <c r="L114" s="36">
        <v>1</v>
      </c>
      <c r="M114" s="36"/>
      <c r="N114" s="36"/>
      <c r="O114" s="36"/>
      <c r="P114" s="36"/>
      <c r="Q114" s="41"/>
      <c r="R114" s="42">
        <f t="shared" si="1"/>
        <v>1</v>
      </c>
      <c r="S114" s="43">
        <f t="shared" si="0"/>
        <v>60</v>
      </c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36"/>
      <c r="C115" s="44" t="s">
        <v>163</v>
      </c>
      <c r="D115" s="45" t="s">
        <v>117</v>
      </c>
      <c r="E115" s="46">
        <v>1200</v>
      </c>
      <c r="F115" s="40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41"/>
      <c r="R115" s="42">
        <f t="shared" si="1"/>
        <v>0</v>
      </c>
      <c r="S115" s="43">
        <f t="shared" si="0"/>
        <v>0</v>
      </c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36"/>
      <c r="C116" s="44" t="s">
        <v>164</v>
      </c>
      <c r="D116" s="45" t="s">
        <v>46</v>
      </c>
      <c r="E116" s="46">
        <v>95</v>
      </c>
      <c r="F116" s="40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41"/>
      <c r="R116" s="42">
        <f t="shared" si="1"/>
        <v>0</v>
      </c>
      <c r="S116" s="43">
        <f t="shared" si="0"/>
        <v>0</v>
      </c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36"/>
      <c r="C117" s="44" t="s">
        <v>165</v>
      </c>
      <c r="D117" s="45" t="s">
        <v>46</v>
      </c>
      <c r="E117" s="46">
        <v>5</v>
      </c>
      <c r="F117" s="40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41"/>
      <c r="R117" s="42">
        <f t="shared" si="1"/>
        <v>0</v>
      </c>
      <c r="S117" s="43">
        <f t="shared" si="0"/>
        <v>0</v>
      </c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36"/>
      <c r="C118" s="44" t="s">
        <v>166</v>
      </c>
      <c r="D118" s="45" t="s">
        <v>136</v>
      </c>
      <c r="E118" s="46">
        <v>40</v>
      </c>
      <c r="F118" s="40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41"/>
      <c r="R118" s="42">
        <f t="shared" si="1"/>
        <v>0</v>
      </c>
      <c r="S118" s="43">
        <f t="shared" si="0"/>
        <v>0</v>
      </c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36"/>
      <c r="C119" s="44" t="s">
        <v>167</v>
      </c>
      <c r="D119" s="45" t="s">
        <v>46</v>
      </c>
      <c r="E119" s="46">
        <v>350</v>
      </c>
      <c r="F119" s="40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41"/>
      <c r="R119" s="42">
        <f t="shared" si="1"/>
        <v>0</v>
      </c>
      <c r="S119" s="43">
        <f t="shared" si="0"/>
        <v>0</v>
      </c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36"/>
      <c r="C120" s="44" t="s">
        <v>168</v>
      </c>
      <c r="D120" s="45" t="s">
        <v>46</v>
      </c>
      <c r="E120" s="46">
        <v>120</v>
      </c>
      <c r="F120" s="40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41"/>
      <c r="R120" s="42">
        <f t="shared" si="1"/>
        <v>0</v>
      </c>
      <c r="S120" s="43">
        <f t="shared" si="0"/>
        <v>0</v>
      </c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36"/>
      <c r="C121" s="44" t="s">
        <v>169</v>
      </c>
      <c r="D121" s="45" t="s">
        <v>117</v>
      </c>
      <c r="E121" s="46">
        <v>210</v>
      </c>
      <c r="F121" s="40">
        <v>1</v>
      </c>
      <c r="G121" s="36"/>
      <c r="H121" s="36"/>
      <c r="I121" s="36">
        <v>1</v>
      </c>
      <c r="J121" s="36"/>
      <c r="K121" s="36"/>
      <c r="L121" s="36">
        <v>1</v>
      </c>
      <c r="M121" s="36"/>
      <c r="N121" s="36"/>
      <c r="O121" s="36">
        <v>1</v>
      </c>
      <c r="P121" s="36"/>
      <c r="Q121" s="41"/>
      <c r="R121" s="42">
        <f t="shared" si="1"/>
        <v>4</v>
      </c>
      <c r="S121" s="43">
        <f t="shared" si="0"/>
        <v>840</v>
      </c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36"/>
      <c r="C122" s="44" t="s">
        <v>170</v>
      </c>
      <c r="D122" s="45" t="s">
        <v>48</v>
      </c>
      <c r="E122" s="46">
        <v>150</v>
      </c>
      <c r="F122" s="40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41"/>
      <c r="R122" s="42">
        <f t="shared" si="1"/>
        <v>0</v>
      </c>
      <c r="S122" s="43">
        <f t="shared" si="0"/>
        <v>0</v>
      </c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36"/>
      <c r="C123" s="44" t="s">
        <v>171</v>
      </c>
      <c r="D123" s="45" t="s">
        <v>136</v>
      </c>
      <c r="E123" s="46">
        <v>60</v>
      </c>
      <c r="F123" s="40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41"/>
      <c r="R123" s="42">
        <f t="shared" si="1"/>
        <v>0</v>
      </c>
      <c r="S123" s="43">
        <f t="shared" si="0"/>
        <v>0</v>
      </c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36"/>
      <c r="C124" s="44" t="s">
        <v>172</v>
      </c>
      <c r="D124" s="45" t="s">
        <v>54</v>
      </c>
      <c r="E124" s="46">
        <v>25</v>
      </c>
      <c r="F124" s="40">
        <v>1</v>
      </c>
      <c r="G124" s="36"/>
      <c r="H124" s="36"/>
      <c r="I124" s="36">
        <v>1</v>
      </c>
      <c r="J124" s="36"/>
      <c r="K124" s="36"/>
      <c r="L124" s="36">
        <v>1</v>
      </c>
      <c r="M124" s="36"/>
      <c r="N124" s="36"/>
      <c r="O124" s="36">
        <v>1</v>
      </c>
      <c r="P124" s="36"/>
      <c r="Q124" s="41"/>
      <c r="R124" s="42">
        <f t="shared" si="1"/>
        <v>4</v>
      </c>
      <c r="S124" s="43">
        <f t="shared" si="0"/>
        <v>100</v>
      </c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36"/>
      <c r="C125" s="44" t="s">
        <v>173</v>
      </c>
      <c r="D125" s="45" t="s">
        <v>54</v>
      </c>
      <c r="E125" s="46">
        <v>10</v>
      </c>
      <c r="F125" s="40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41"/>
      <c r="R125" s="42">
        <f t="shared" si="1"/>
        <v>0</v>
      </c>
      <c r="S125" s="43">
        <f t="shared" si="0"/>
        <v>0</v>
      </c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36"/>
      <c r="C126" s="44" t="s">
        <v>174</v>
      </c>
      <c r="D126" s="45" t="s">
        <v>175</v>
      </c>
      <c r="E126" s="46">
        <v>20</v>
      </c>
      <c r="F126" s="40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41"/>
      <c r="R126" s="42">
        <f t="shared" si="1"/>
        <v>0</v>
      </c>
      <c r="S126" s="43">
        <f t="shared" si="0"/>
        <v>0</v>
      </c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36"/>
      <c r="C127" s="44" t="s">
        <v>176</v>
      </c>
      <c r="D127" s="45" t="s">
        <v>175</v>
      </c>
      <c r="E127" s="46">
        <v>40</v>
      </c>
      <c r="F127" s="40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41"/>
      <c r="R127" s="42">
        <f t="shared" si="1"/>
        <v>0</v>
      </c>
      <c r="S127" s="43">
        <f t="shared" si="0"/>
        <v>0</v>
      </c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36"/>
      <c r="C128" s="44" t="s">
        <v>177</v>
      </c>
      <c r="D128" s="45" t="s">
        <v>175</v>
      </c>
      <c r="E128" s="46">
        <v>45</v>
      </c>
      <c r="F128" s="40">
        <v>2</v>
      </c>
      <c r="G128" s="36"/>
      <c r="H128" s="36"/>
      <c r="I128" s="36">
        <v>1</v>
      </c>
      <c r="J128" s="36"/>
      <c r="K128" s="36"/>
      <c r="L128" s="36">
        <v>1</v>
      </c>
      <c r="M128" s="36"/>
      <c r="N128" s="36"/>
      <c r="O128" s="36">
        <v>1</v>
      </c>
      <c r="P128" s="36"/>
      <c r="Q128" s="41"/>
      <c r="R128" s="42">
        <f t="shared" si="1"/>
        <v>5</v>
      </c>
      <c r="S128" s="43">
        <f t="shared" si="0"/>
        <v>225</v>
      </c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36"/>
      <c r="C129" s="44" t="s">
        <v>178</v>
      </c>
      <c r="D129" s="45" t="s">
        <v>69</v>
      </c>
      <c r="E129" s="46">
        <v>600</v>
      </c>
      <c r="F129" s="40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41"/>
      <c r="R129" s="42">
        <f t="shared" si="1"/>
        <v>0</v>
      </c>
      <c r="S129" s="43">
        <f t="shared" si="0"/>
        <v>0</v>
      </c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36"/>
      <c r="C130" s="44" t="s">
        <v>179</v>
      </c>
      <c r="D130" s="45" t="s">
        <v>46</v>
      </c>
      <c r="E130" s="46">
        <v>20</v>
      </c>
      <c r="F130" s="40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41"/>
      <c r="R130" s="42">
        <f t="shared" si="1"/>
        <v>0</v>
      </c>
      <c r="S130" s="43">
        <f t="shared" si="0"/>
        <v>0</v>
      </c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36"/>
      <c r="C131" s="44" t="s">
        <v>180</v>
      </c>
      <c r="D131" s="45" t="s">
        <v>54</v>
      </c>
      <c r="E131" s="46">
        <v>75</v>
      </c>
      <c r="F131" s="40">
        <v>1</v>
      </c>
      <c r="G131" s="36"/>
      <c r="H131" s="36"/>
      <c r="I131" s="36"/>
      <c r="J131" s="36"/>
      <c r="K131" s="36"/>
      <c r="L131" s="36">
        <v>1</v>
      </c>
      <c r="M131" s="36"/>
      <c r="N131" s="36"/>
      <c r="O131" s="36"/>
      <c r="P131" s="36"/>
      <c r="Q131" s="41"/>
      <c r="R131" s="42">
        <f t="shared" si="1"/>
        <v>2</v>
      </c>
      <c r="S131" s="43">
        <f t="shared" si="0"/>
        <v>150</v>
      </c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36"/>
      <c r="C132" s="44" t="s">
        <v>181</v>
      </c>
      <c r="D132" s="45" t="s">
        <v>46</v>
      </c>
      <c r="E132" s="46">
        <v>7</v>
      </c>
      <c r="F132" s="40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41"/>
      <c r="R132" s="42">
        <f t="shared" si="1"/>
        <v>0</v>
      </c>
      <c r="S132" s="43">
        <f t="shared" si="0"/>
        <v>0</v>
      </c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36"/>
      <c r="C133" s="44" t="s">
        <v>182</v>
      </c>
      <c r="D133" s="45" t="s">
        <v>54</v>
      </c>
      <c r="E133" s="46">
        <v>75</v>
      </c>
      <c r="F133" s="40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41"/>
      <c r="R133" s="42">
        <f t="shared" si="1"/>
        <v>0</v>
      </c>
      <c r="S133" s="43">
        <f t="shared" si="0"/>
        <v>0</v>
      </c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36"/>
      <c r="C134" s="44" t="s">
        <v>183</v>
      </c>
      <c r="D134" s="45" t="s">
        <v>46</v>
      </c>
      <c r="E134" s="46">
        <v>500</v>
      </c>
      <c r="F134" s="40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41"/>
      <c r="R134" s="42">
        <f t="shared" si="1"/>
        <v>0</v>
      </c>
      <c r="S134" s="43">
        <f t="shared" si="0"/>
        <v>0</v>
      </c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36"/>
      <c r="C135" s="44" t="s">
        <v>184</v>
      </c>
      <c r="D135" s="45" t="s">
        <v>48</v>
      </c>
      <c r="E135" s="46">
        <v>90</v>
      </c>
      <c r="F135" s="40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41"/>
      <c r="R135" s="42">
        <f t="shared" si="1"/>
        <v>0</v>
      </c>
      <c r="S135" s="43">
        <f t="shared" si="0"/>
        <v>0</v>
      </c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36"/>
      <c r="C136" s="44" t="s">
        <v>185</v>
      </c>
      <c r="D136" s="45" t="s">
        <v>48</v>
      </c>
      <c r="E136" s="46">
        <v>90</v>
      </c>
      <c r="F136" s="40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41"/>
      <c r="R136" s="42">
        <f t="shared" si="1"/>
        <v>0</v>
      </c>
      <c r="S136" s="43">
        <f t="shared" si="0"/>
        <v>0</v>
      </c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36"/>
      <c r="C137" s="44" t="s">
        <v>186</v>
      </c>
      <c r="D137" s="45" t="s">
        <v>46</v>
      </c>
      <c r="E137" s="46">
        <v>35</v>
      </c>
      <c r="F137" s="40">
        <v>1</v>
      </c>
      <c r="G137" s="36"/>
      <c r="H137" s="36"/>
      <c r="I137" s="36"/>
      <c r="J137" s="36"/>
      <c r="K137" s="36"/>
      <c r="L137" s="36">
        <v>2</v>
      </c>
      <c r="M137" s="36"/>
      <c r="N137" s="36"/>
      <c r="O137" s="36"/>
      <c r="P137" s="36"/>
      <c r="Q137" s="41"/>
      <c r="R137" s="42">
        <f t="shared" si="1"/>
        <v>3</v>
      </c>
      <c r="S137" s="43">
        <f t="shared" si="0"/>
        <v>105</v>
      </c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36"/>
      <c r="C138" s="44" t="s">
        <v>187</v>
      </c>
      <c r="D138" s="45" t="s">
        <v>46</v>
      </c>
      <c r="E138" s="46">
        <v>35</v>
      </c>
      <c r="F138" s="40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41"/>
      <c r="R138" s="42">
        <f t="shared" si="1"/>
        <v>0</v>
      </c>
      <c r="S138" s="43">
        <f t="shared" si="0"/>
        <v>0</v>
      </c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36"/>
      <c r="C139" s="44" t="s">
        <v>188</v>
      </c>
      <c r="D139" s="45" t="s">
        <v>76</v>
      </c>
      <c r="E139" s="46">
        <v>80</v>
      </c>
      <c r="F139" s="40">
        <v>3</v>
      </c>
      <c r="G139" s="36"/>
      <c r="H139" s="36"/>
      <c r="I139" s="36">
        <v>3</v>
      </c>
      <c r="J139" s="36"/>
      <c r="K139" s="36"/>
      <c r="L139" s="36">
        <v>2</v>
      </c>
      <c r="M139" s="36"/>
      <c r="N139" s="36"/>
      <c r="O139" s="36">
        <v>2</v>
      </c>
      <c r="P139" s="36"/>
      <c r="Q139" s="41"/>
      <c r="R139" s="42">
        <f t="shared" si="1"/>
        <v>10</v>
      </c>
      <c r="S139" s="43">
        <f t="shared" si="0"/>
        <v>800</v>
      </c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36"/>
      <c r="C140" s="44" t="s">
        <v>189</v>
      </c>
      <c r="D140" s="45" t="s">
        <v>76</v>
      </c>
      <c r="E140" s="46">
        <v>80</v>
      </c>
      <c r="F140" s="40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41"/>
      <c r="R140" s="42">
        <f t="shared" si="1"/>
        <v>0</v>
      </c>
      <c r="S140" s="43">
        <f t="shared" si="0"/>
        <v>0</v>
      </c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36"/>
      <c r="C141" s="44" t="s">
        <v>190</v>
      </c>
      <c r="D141" s="45" t="s">
        <v>136</v>
      </c>
      <c r="E141" s="46">
        <v>850</v>
      </c>
      <c r="F141" s="40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41"/>
      <c r="R141" s="42">
        <f t="shared" si="1"/>
        <v>0</v>
      </c>
      <c r="S141" s="43">
        <f t="shared" si="0"/>
        <v>0</v>
      </c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36"/>
      <c r="C142" s="44" t="s">
        <v>191</v>
      </c>
      <c r="D142" s="45" t="s">
        <v>46</v>
      </c>
      <c r="E142" s="46">
        <v>8</v>
      </c>
      <c r="F142" s="40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41"/>
      <c r="R142" s="42">
        <f t="shared" si="1"/>
        <v>0</v>
      </c>
      <c r="S142" s="43">
        <f t="shared" si="0"/>
        <v>0</v>
      </c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36"/>
      <c r="C143" s="44" t="s">
        <v>192</v>
      </c>
      <c r="D143" s="45" t="s">
        <v>46</v>
      </c>
      <c r="E143" s="46">
        <v>55</v>
      </c>
      <c r="F143" s="40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41"/>
      <c r="R143" s="42">
        <f t="shared" si="1"/>
        <v>0</v>
      </c>
      <c r="S143" s="43">
        <f t="shared" si="0"/>
        <v>0</v>
      </c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36"/>
      <c r="C144" s="44" t="s">
        <v>193</v>
      </c>
      <c r="D144" s="45" t="s">
        <v>46</v>
      </c>
      <c r="E144" s="46">
        <v>7</v>
      </c>
      <c r="F144" s="40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41"/>
      <c r="R144" s="42">
        <f t="shared" si="1"/>
        <v>0</v>
      </c>
      <c r="S144" s="43">
        <f t="shared" si="0"/>
        <v>0</v>
      </c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36"/>
      <c r="C145" s="44" t="s">
        <v>194</v>
      </c>
      <c r="D145" s="45" t="s">
        <v>54</v>
      </c>
      <c r="E145" s="46">
        <v>30.5</v>
      </c>
      <c r="F145" s="40">
        <v>2</v>
      </c>
      <c r="G145" s="36"/>
      <c r="H145" s="36"/>
      <c r="I145" s="36"/>
      <c r="J145" s="36"/>
      <c r="K145" s="36"/>
      <c r="L145" s="36">
        <v>2</v>
      </c>
      <c r="M145" s="36"/>
      <c r="N145" s="36"/>
      <c r="O145" s="36"/>
      <c r="P145" s="36"/>
      <c r="Q145" s="41"/>
      <c r="R145" s="42">
        <f t="shared" si="1"/>
        <v>4</v>
      </c>
      <c r="S145" s="43">
        <f t="shared" si="0"/>
        <v>122</v>
      </c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36"/>
      <c r="C146" s="44" t="s">
        <v>195</v>
      </c>
      <c r="D146" s="45" t="s">
        <v>54</v>
      </c>
      <c r="E146" s="46">
        <v>160</v>
      </c>
      <c r="F146" s="40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41"/>
      <c r="R146" s="42">
        <f t="shared" si="1"/>
        <v>0</v>
      </c>
      <c r="S146" s="43">
        <f t="shared" si="0"/>
        <v>0</v>
      </c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36"/>
      <c r="C147" s="44" t="s">
        <v>196</v>
      </c>
      <c r="D147" s="45" t="s">
        <v>76</v>
      </c>
      <c r="E147" s="46">
        <v>120</v>
      </c>
      <c r="F147" s="40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41"/>
      <c r="R147" s="42">
        <f t="shared" si="1"/>
        <v>0</v>
      </c>
      <c r="S147" s="43">
        <f t="shared" si="0"/>
        <v>0</v>
      </c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36"/>
      <c r="C148" s="44" t="s">
        <v>197</v>
      </c>
      <c r="D148" s="45" t="s">
        <v>46</v>
      </c>
      <c r="E148" s="46">
        <v>5</v>
      </c>
      <c r="F148" s="40">
        <v>20</v>
      </c>
      <c r="G148" s="36"/>
      <c r="H148" s="36"/>
      <c r="I148" s="36">
        <v>10</v>
      </c>
      <c r="J148" s="36"/>
      <c r="K148" s="36"/>
      <c r="L148" s="36">
        <v>20</v>
      </c>
      <c r="M148" s="36"/>
      <c r="N148" s="36"/>
      <c r="O148" s="36">
        <v>10</v>
      </c>
      <c r="P148" s="36"/>
      <c r="Q148" s="41"/>
      <c r="R148" s="42">
        <f t="shared" si="1"/>
        <v>60</v>
      </c>
      <c r="S148" s="43">
        <f t="shared" si="0"/>
        <v>300</v>
      </c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36"/>
      <c r="C149" s="44" t="s">
        <v>198</v>
      </c>
      <c r="D149" s="45" t="s">
        <v>83</v>
      </c>
      <c r="E149" s="46">
        <v>200</v>
      </c>
      <c r="F149" s="40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41"/>
      <c r="R149" s="42">
        <f t="shared" si="1"/>
        <v>0</v>
      </c>
      <c r="S149" s="43">
        <f t="shared" si="0"/>
        <v>0</v>
      </c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36"/>
      <c r="C150" s="44" t="s">
        <v>199</v>
      </c>
      <c r="D150" s="45" t="s">
        <v>54</v>
      </c>
      <c r="E150" s="46">
        <v>35</v>
      </c>
      <c r="F150" s="40">
        <v>1</v>
      </c>
      <c r="G150" s="36"/>
      <c r="H150" s="36"/>
      <c r="I150" s="36">
        <v>1</v>
      </c>
      <c r="J150" s="36"/>
      <c r="K150" s="36"/>
      <c r="L150" s="36">
        <v>1</v>
      </c>
      <c r="M150" s="36"/>
      <c r="N150" s="36"/>
      <c r="O150" s="36">
        <v>1</v>
      </c>
      <c r="P150" s="36"/>
      <c r="Q150" s="41"/>
      <c r="R150" s="42">
        <f t="shared" si="1"/>
        <v>4</v>
      </c>
      <c r="S150" s="43">
        <f t="shared" si="0"/>
        <v>140</v>
      </c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36"/>
      <c r="C151" s="44" t="s">
        <v>200</v>
      </c>
      <c r="D151" s="45" t="s">
        <v>46</v>
      </c>
      <c r="E151" s="46">
        <v>50</v>
      </c>
      <c r="F151" s="40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41"/>
      <c r="R151" s="42">
        <f t="shared" si="1"/>
        <v>0</v>
      </c>
      <c r="S151" s="43">
        <f t="shared" si="0"/>
        <v>0</v>
      </c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36"/>
      <c r="C152" s="44" t="s">
        <v>201</v>
      </c>
      <c r="D152" s="45" t="s">
        <v>46</v>
      </c>
      <c r="E152" s="46">
        <v>70</v>
      </c>
      <c r="F152" s="40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41"/>
      <c r="R152" s="42">
        <f t="shared" si="1"/>
        <v>0</v>
      </c>
      <c r="S152" s="43">
        <f t="shared" si="0"/>
        <v>0</v>
      </c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36"/>
      <c r="C153" s="44" t="s">
        <v>202</v>
      </c>
      <c r="D153" s="45" t="s">
        <v>46</v>
      </c>
      <c r="E153" s="46">
        <v>90</v>
      </c>
      <c r="F153" s="40">
        <v>3</v>
      </c>
      <c r="G153" s="36"/>
      <c r="H153" s="36"/>
      <c r="I153" s="36"/>
      <c r="J153" s="36"/>
      <c r="K153" s="36"/>
      <c r="L153" s="36"/>
      <c r="M153" s="36"/>
      <c r="N153" s="36"/>
      <c r="O153" s="36">
        <v>3</v>
      </c>
      <c r="P153" s="36"/>
      <c r="Q153" s="41"/>
      <c r="R153" s="42">
        <f t="shared" si="1"/>
        <v>6</v>
      </c>
      <c r="S153" s="43">
        <f t="shared" si="0"/>
        <v>540</v>
      </c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36"/>
      <c r="C154" s="44" t="s">
        <v>203</v>
      </c>
      <c r="D154" s="45" t="s">
        <v>46</v>
      </c>
      <c r="E154" s="46">
        <v>35</v>
      </c>
      <c r="F154" s="40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41"/>
      <c r="R154" s="42">
        <f t="shared" si="1"/>
        <v>0</v>
      </c>
      <c r="S154" s="43">
        <f t="shared" si="0"/>
        <v>0</v>
      </c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36"/>
      <c r="C155" s="44" t="s">
        <v>204</v>
      </c>
      <c r="D155" s="45" t="s">
        <v>46</v>
      </c>
      <c r="E155" s="46">
        <v>15</v>
      </c>
      <c r="F155" s="40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41"/>
      <c r="R155" s="42">
        <f t="shared" si="1"/>
        <v>0</v>
      </c>
      <c r="S155" s="43">
        <f t="shared" si="0"/>
        <v>0</v>
      </c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36"/>
      <c r="C156" s="44" t="s">
        <v>205</v>
      </c>
      <c r="D156" s="45" t="s">
        <v>46</v>
      </c>
      <c r="E156" s="46">
        <v>20</v>
      </c>
      <c r="F156" s="40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41"/>
      <c r="R156" s="42">
        <f t="shared" si="1"/>
        <v>0</v>
      </c>
      <c r="S156" s="43">
        <f t="shared" si="0"/>
        <v>0</v>
      </c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36"/>
      <c r="C157" s="44" t="s">
        <v>206</v>
      </c>
      <c r="D157" s="45" t="s">
        <v>54</v>
      </c>
      <c r="E157" s="46">
        <v>165</v>
      </c>
      <c r="F157" s="40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41"/>
      <c r="R157" s="42">
        <f t="shared" si="1"/>
        <v>0</v>
      </c>
      <c r="S157" s="43">
        <f t="shared" si="0"/>
        <v>0</v>
      </c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36"/>
      <c r="C158" s="44" t="s">
        <v>207</v>
      </c>
      <c r="D158" s="45" t="s">
        <v>46</v>
      </c>
      <c r="E158" s="46">
        <v>50</v>
      </c>
      <c r="F158" s="40">
        <v>1</v>
      </c>
      <c r="G158" s="36"/>
      <c r="H158" s="36"/>
      <c r="I158" s="36"/>
      <c r="J158" s="36"/>
      <c r="K158" s="36"/>
      <c r="L158" s="36">
        <v>1</v>
      </c>
      <c r="M158" s="36"/>
      <c r="N158" s="36"/>
      <c r="O158" s="36"/>
      <c r="P158" s="36"/>
      <c r="Q158" s="41"/>
      <c r="R158" s="42">
        <f t="shared" si="1"/>
        <v>2</v>
      </c>
      <c r="S158" s="43">
        <f t="shared" si="0"/>
        <v>100</v>
      </c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36"/>
      <c r="C159" s="44" t="s">
        <v>208</v>
      </c>
      <c r="D159" s="45" t="s">
        <v>136</v>
      </c>
      <c r="E159" s="46">
        <v>20</v>
      </c>
      <c r="F159" s="40">
        <v>2</v>
      </c>
      <c r="G159" s="36"/>
      <c r="H159" s="36"/>
      <c r="I159" s="36">
        <v>2</v>
      </c>
      <c r="J159" s="36"/>
      <c r="K159" s="36"/>
      <c r="L159" s="36">
        <v>2</v>
      </c>
      <c r="M159" s="36"/>
      <c r="N159" s="36"/>
      <c r="O159" s="36">
        <v>2</v>
      </c>
      <c r="P159" s="36"/>
      <c r="Q159" s="41"/>
      <c r="R159" s="42">
        <f t="shared" si="1"/>
        <v>8</v>
      </c>
      <c r="S159" s="43">
        <f t="shared" si="0"/>
        <v>160</v>
      </c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36"/>
      <c r="C160" s="44" t="s">
        <v>209</v>
      </c>
      <c r="D160" s="45" t="s">
        <v>136</v>
      </c>
      <c r="E160" s="46">
        <v>55</v>
      </c>
      <c r="F160" s="40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41"/>
      <c r="R160" s="42">
        <f t="shared" si="1"/>
        <v>0</v>
      </c>
      <c r="S160" s="43">
        <f t="shared" si="0"/>
        <v>0</v>
      </c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36"/>
      <c r="C161" s="44" t="s">
        <v>210</v>
      </c>
      <c r="D161" s="45" t="s">
        <v>83</v>
      </c>
      <c r="E161" s="46">
        <v>120</v>
      </c>
      <c r="F161" s="40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41"/>
      <c r="R161" s="42">
        <f t="shared" si="1"/>
        <v>0</v>
      </c>
      <c r="S161" s="43">
        <f t="shared" si="0"/>
        <v>0</v>
      </c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36"/>
      <c r="C162" s="44" t="s">
        <v>211</v>
      </c>
      <c r="D162" s="45" t="s">
        <v>46</v>
      </c>
      <c r="E162" s="46">
        <v>30</v>
      </c>
      <c r="F162" s="40">
        <v>3</v>
      </c>
      <c r="G162" s="36"/>
      <c r="H162" s="36"/>
      <c r="I162" s="36">
        <v>3</v>
      </c>
      <c r="J162" s="36"/>
      <c r="K162" s="36"/>
      <c r="L162" s="36">
        <v>3</v>
      </c>
      <c r="M162" s="36"/>
      <c r="N162" s="36"/>
      <c r="O162" s="36">
        <v>3</v>
      </c>
      <c r="P162" s="36"/>
      <c r="Q162" s="41"/>
      <c r="R162" s="42">
        <f t="shared" si="1"/>
        <v>12</v>
      </c>
      <c r="S162" s="43">
        <f t="shared" si="0"/>
        <v>360</v>
      </c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36"/>
      <c r="C163" s="44" t="s">
        <v>212</v>
      </c>
      <c r="D163" s="45" t="s">
        <v>46</v>
      </c>
      <c r="E163" s="46">
        <v>30</v>
      </c>
      <c r="F163" s="40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41"/>
      <c r="R163" s="42">
        <f t="shared" si="1"/>
        <v>0</v>
      </c>
      <c r="S163" s="43">
        <f t="shared" si="0"/>
        <v>0</v>
      </c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36"/>
      <c r="C164" s="44" t="s">
        <v>213</v>
      </c>
      <c r="D164" s="45" t="s">
        <v>46</v>
      </c>
      <c r="E164" s="46">
        <v>30</v>
      </c>
      <c r="F164" s="40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41"/>
      <c r="R164" s="42">
        <f t="shared" si="1"/>
        <v>0</v>
      </c>
      <c r="S164" s="43">
        <f t="shared" si="0"/>
        <v>0</v>
      </c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36"/>
      <c r="C165" s="44" t="s">
        <v>214</v>
      </c>
      <c r="D165" s="45" t="s">
        <v>46</v>
      </c>
      <c r="E165" s="46">
        <v>30</v>
      </c>
      <c r="F165" s="40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41"/>
      <c r="R165" s="42">
        <f t="shared" si="1"/>
        <v>0</v>
      </c>
      <c r="S165" s="43">
        <f t="shared" si="0"/>
        <v>0</v>
      </c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36"/>
      <c r="C166" s="44" t="s">
        <v>215</v>
      </c>
      <c r="D166" s="45" t="s">
        <v>46</v>
      </c>
      <c r="E166" s="46">
        <v>150</v>
      </c>
      <c r="F166" s="40">
        <v>1</v>
      </c>
      <c r="G166" s="36"/>
      <c r="H166" s="36"/>
      <c r="I166" s="36"/>
      <c r="J166" s="36"/>
      <c r="K166" s="36"/>
      <c r="L166" s="36">
        <v>1</v>
      </c>
      <c r="M166" s="36"/>
      <c r="N166" s="36"/>
      <c r="O166" s="36"/>
      <c r="P166" s="36"/>
      <c r="Q166" s="41"/>
      <c r="R166" s="42">
        <f t="shared" si="1"/>
        <v>2</v>
      </c>
      <c r="S166" s="43">
        <f t="shared" si="0"/>
        <v>300</v>
      </c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36"/>
      <c r="C167" s="44" t="s">
        <v>216</v>
      </c>
      <c r="D167" s="45" t="s">
        <v>76</v>
      </c>
      <c r="E167" s="46">
        <v>50</v>
      </c>
      <c r="F167" s="40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41"/>
      <c r="R167" s="42">
        <f t="shared" si="1"/>
        <v>0</v>
      </c>
      <c r="S167" s="43">
        <f t="shared" si="0"/>
        <v>0</v>
      </c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36"/>
      <c r="C168" s="44" t="s">
        <v>217</v>
      </c>
      <c r="D168" s="45" t="s">
        <v>76</v>
      </c>
      <c r="E168" s="46">
        <v>50</v>
      </c>
      <c r="F168" s="40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41"/>
      <c r="R168" s="42">
        <f t="shared" si="1"/>
        <v>0</v>
      </c>
      <c r="S168" s="43">
        <f t="shared" si="0"/>
        <v>0</v>
      </c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36"/>
      <c r="C169" s="44" t="s">
        <v>218</v>
      </c>
      <c r="D169" s="45" t="s">
        <v>76</v>
      </c>
      <c r="E169" s="46">
        <v>50</v>
      </c>
      <c r="F169" s="40">
        <v>10</v>
      </c>
      <c r="G169" s="36"/>
      <c r="H169" s="36"/>
      <c r="I169" s="36"/>
      <c r="J169" s="36"/>
      <c r="K169" s="36"/>
      <c r="L169" s="36">
        <v>7</v>
      </c>
      <c r="M169" s="36"/>
      <c r="N169" s="36"/>
      <c r="O169" s="36"/>
      <c r="P169" s="36"/>
      <c r="Q169" s="41"/>
      <c r="R169" s="42">
        <f t="shared" si="1"/>
        <v>17</v>
      </c>
      <c r="S169" s="43">
        <f t="shared" si="0"/>
        <v>850</v>
      </c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36"/>
      <c r="C170" s="44" t="s">
        <v>219</v>
      </c>
      <c r="D170" s="45" t="s">
        <v>76</v>
      </c>
      <c r="E170" s="46">
        <v>50</v>
      </c>
      <c r="F170" s="40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41"/>
      <c r="R170" s="42">
        <f t="shared" si="1"/>
        <v>0</v>
      </c>
      <c r="S170" s="43">
        <f t="shared" si="0"/>
        <v>0</v>
      </c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36"/>
      <c r="C171" s="44" t="s">
        <v>220</v>
      </c>
      <c r="D171" s="45" t="s">
        <v>76</v>
      </c>
      <c r="E171" s="46">
        <v>50</v>
      </c>
      <c r="F171" s="40">
        <v>5</v>
      </c>
      <c r="G171" s="36"/>
      <c r="H171" s="36"/>
      <c r="I171" s="36">
        <v>3</v>
      </c>
      <c r="J171" s="36"/>
      <c r="K171" s="36"/>
      <c r="L171" s="36">
        <v>5</v>
      </c>
      <c r="M171" s="36"/>
      <c r="N171" s="36"/>
      <c r="O171" s="36">
        <v>2</v>
      </c>
      <c r="P171" s="36"/>
      <c r="Q171" s="41"/>
      <c r="R171" s="42">
        <f t="shared" si="1"/>
        <v>15</v>
      </c>
      <c r="S171" s="43">
        <f t="shared" si="0"/>
        <v>750</v>
      </c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36"/>
      <c r="C172" s="44" t="s">
        <v>221</v>
      </c>
      <c r="D172" s="45" t="s">
        <v>46</v>
      </c>
      <c r="E172" s="46">
        <v>50</v>
      </c>
      <c r="F172" s="40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41"/>
      <c r="R172" s="42">
        <f t="shared" si="1"/>
        <v>0</v>
      </c>
      <c r="S172" s="43">
        <f t="shared" si="0"/>
        <v>0</v>
      </c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36"/>
      <c r="C173" s="44" t="s">
        <v>222</v>
      </c>
      <c r="D173" s="45" t="s">
        <v>76</v>
      </c>
      <c r="E173" s="46">
        <v>50</v>
      </c>
      <c r="F173" s="40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41"/>
      <c r="R173" s="42">
        <f t="shared" si="1"/>
        <v>0</v>
      </c>
      <c r="S173" s="43">
        <f t="shared" si="0"/>
        <v>0</v>
      </c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36"/>
      <c r="C174" s="44" t="s">
        <v>223</v>
      </c>
      <c r="D174" s="45" t="s">
        <v>46</v>
      </c>
      <c r="E174" s="46">
        <v>20</v>
      </c>
      <c r="F174" s="40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41"/>
      <c r="R174" s="42">
        <f t="shared" si="1"/>
        <v>0</v>
      </c>
      <c r="S174" s="43">
        <f t="shared" si="0"/>
        <v>0</v>
      </c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36"/>
      <c r="C175" s="44" t="s">
        <v>224</v>
      </c>
      <c r="D175" s="45" t="s">
        <v>46</v>
      </c>
      <c r="E175" s="46">
        <v>120</v>
      </c>
      <c r="F175" s="40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41"/>
      <c r="R175" s="42">
        <f t="shared" si="1"/>
        <v>0</v>
      </c>
      <c r="S175" s="43">
        <f t="shared" si="0"/>
        <v>0</v>
      </c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36"/>
      <c r="C176" s="44" t="s">
        <v>225</v>
      </c>
      <c r="D176" s="45" t="s">
        <v>46</v>
      </c>
      <c r="E176" s="46">
        <v>120</v>
      </c>
      <c r="F176" s="40">
        <v>1</v>
      </c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41"/>
      <c r="R176" s="42">
        <f t="shared" si="1"/>
        <v>1</v>
      </c>
      <c r="S176" s="43">
        <f t="shared" si="0"/>
        <v>120</v>
      </c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36"/>
      <c r="C177" s="44" t="s">
        <v>226</v>
      </c>
      <c r="D177" s="45" t="s">
        <v>48</v>
      </c>
      <c r="E177" s="46">
        <v>120</v>
      </c>
      <c r="F177" s="40">
        <v>1</v>
      </c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41"/>
      <c r="R177" s="42">
        <f t="shared" si="1"/>
        <v>1</v>
      </c>
      <c r="S177" s="43">
        <f t="shared" si="0"/>
        <v>120</v>
      </c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36"/>
      <c r="C178" s="44" t="s">
        <v>227</v>
      </c>
      <c r="D178" s="45" t="s">
        <v>46</v>
      </c>
      <c r="E178" s="46">
        <v>15</v>
      </c>
      <c r="F178" s="40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41"/>
      <c r="R178" s="42">
        <f t="shared" si="1"/>
        <v>0</v>
      </c>
      <c r="S178" s="43">
        <f t="shared" si="0"/>
        <v>0</v>
      </c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36"/>
      <c r="C179" s="44" t="s">
        <v>228</v>
      </c>
      <c r="D179" s="45" t="s">
        <v>54</v>
      </c>
      <c r="E179" s="46">
        <v>70</v>
      </c>
      <c r="F179" s="40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41"/>
      <c r="R179" s="42">
        <f t="shared" si="1"/>
        <v>0</v>
      </c>
      <c r="S179" s="43">
        <f t="shared" si="0"/>
        <v>0</v>
      </c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36"/>
      <c r="C180" s="44" t="s">
        <v>229</v>
      </c>
      <c r="D180" s="45" t="s">
        <v>46</v>
      </c>
      <c r="E180" s="46">
        <v>90</v>
      </c>
      <c r="F180" s="40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41"/>
      <c r="R180" s="42">
        <f t="shared" si="1"/>
        <v>0</v>
      </c>
      <c r="S180" s="43">
        <f t="shared" si="0"/>
        <v>0</v>
      </c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36"/>
      <c r="C181" s="44" t="s">
        <v>230</v>
      </c>
      <c r="D181" s="45" t="s">
        <v>46</v>
      </c>
      <c r="E181" s="46">
        <v>350</v>
      </c>
      <c r="F181" s="40"/>
      <c r="G181" s="36"/>
      <c r="H181" s="36"/>
      <c r="I181" s="36">
        <v>1</v>
      </c>
      <c r="J181" s="36"/>
      <c r="K181" s="36"/>
      <c r="L181" s="36"/>
      <c r="M181" s="36"/>
      <c r="N181" s="36"/>
      <c r="O181" s="36"/>
      <c r="P181" s="36"/>
      <c r="Q181" s="41"/>
      <c r="R181" s="42">
        <f t="shared" si="1"/>
        <v>1</v>
      </c>
      <c r="S181" s="43">
        <f t="shared" si="0"/>
        <v>350</v>
      </c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36"/>
      <c r="C182" s="44" t="s">
        <v>231</v>
      </c>
      <c r="D182" s="45" t="s">
        <v>54</v>
      </c>
      <c r="E182" s="46">
        <v>35</v>
      </c>
      <c r="F182" s="40">
        <v>1</v>
      </c>
      <c r="G182" s="36"/>
      <c r="H182" s="36"/>
      <c r="I182" s="36">
        <v>1</v>
      </c>
      <c r="J182" s="36"/>
      <c r="K182" s="36"/>
      <c r="L182" s="36">
        <v>1</v>
      </c>
      <c r="M182" s="36"/>
      <c r="N182" s="36"/>
      <c r="O182" s="36">
        <v>1</v>
      </c>
      <c r="P182" s="36"/>
      <c r="Q182" s="41"/>
      <c r="R182" s="42">
        <f t="shared" si="1"/>
        <v>4</v>
      </c>
      <c r="S182" s="43">
        <f t="shared" si="0"/>
        <v>140</v>
      </c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36"/>
      <c r="C183" s="44" t="s">
        <v>232</v>
      </c>
      <c r="D183" s="45" t="s">
        <v>46</v>
      </c>
      <c r="E183" s="46">
        <v>90</v>
      </c>
      <c r="F183" s="40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41"/>
      <c r="R183" s="42">
        <f t="shared" si="1"/>
        <v>0</v>
      </c>
      <c r="S183" s="43">
        <f t="shared" si="0"/>
        <v>0</v>
      </c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36"/>
      <c r="C184" s="44" t="s">
        <v>233</v>
      </c>
      <c r="D184" s="45" t="s">
        <v>46</v>
      </c>
      <c r="E184" s="46">
        <v>20</v>
      </c>
      <c r="F184" s="40">
        <v>2</v>
      </c>
      <c r="G184" s="36"/>
      <c r="H184" s="36"/>
      <c r="I184" s="36"/>
      <c r="J184" s="36"/>
      <c r="K184" s="36"/>
      <c r="L184" s="36">
        <v>2</v>
      </c>
      <c r="M184" s="36"/>
      <c r="N184" s="36"/>
      <c r="O184" s="36"/>
      <c r="P184" s="36"/>
      <c r="Q184" s="41"/>
      <c r="R184" s="42">
        <f t="shared" si="1"/>
        <v>4</v>
      </c>
      <c r="S184" s="43">
        <f t="shared" si="0"/>
        <v>80</v>
      </c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36"/>
      <c r="C185" s="44" t="s">
        <v>234</v>
      </c>
      <c r="D185" s="45" t="s">
        <v>46</v>
      </c>
      <c r="E185" s="46">
        <v>11</v>
      </c>
      <c r="F185" s="40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41"/>
      <c r="R185" s="42">
        <f t="shared" si="1"/>
        <v>0</v>
      </c>
      <c r="S185" s="43">
        <f t="shared" si="0"/>
        <v>0</v>
      </c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36"/>
      <c r="C186" s="44" t="s">
        <v>235</v>
      </c>
      <c r="D186" s="45" t="s">
        <v>46</v>
      </c>
      <c r="E186" s="46">
        <v>11</v>
      </c>
      <c r="F186" s="40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41"/>
      <c r="R186" s="42">
        <f t="shared" si="1"/>
        <v>0</v>
      </c>
      <c r="S186" s="43">
        <f t="shared" si="0"/>
        <v>0</v>
      </c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36"/>
      <c r="C187" s="44" t="s">
        <v>236</v>
      </c>
      <c r="D187" s="45" t="s">
        <v>46</v>
      </c>
      <c r="E187" s="46">
        <v>5</v>
      </c>
      <c r="F187" s="40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41"/>
      <c r="R187" s="42">
        <f t="shared" si="1"/>
        <v>0</v>
      </c>
      <c r="S187" s="43">
        <f t="shared" si="0"/>
        <v>0</v>
      </c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36"/>
      <c r="C188" s="44" t="s">
        <v>237</v>
      </c>
      <c r="D188" s="45" t="s">
        <v>46</v>
      </c>
      <c r="E188" s="46">
        <v>11</v>
      </c>
      <c r="F188" s="40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41"/>
      <c r="R188" s="42">
        <f t="shared" si="1"/>
        <v>0</v>
      </c>
      <c r="S188" s="43">
        <f t="shared" si="0"/>
        <v>0</v>
      </c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36"/>
      <c r="C189" s="44" t="s">
        <v>238</v>
      </c>
      <c r="D189" s="45" t="s">
        <v>46</v>
      </c>
      <c r="E189" s="46">
        <v>11</v>
      </c>
      <c r="F189" s="40"/>
      <c r="G189" s="36"/>
      <c r="H189" s="36"/>
      <c r="I189" s="36"/>
      <c r="J189" s="36"/>
      <c r="K189" s="36"/>
      <c r="L189" s="36">
        <v>10</v>
      </c>
      <c r="M189" s="36"/>
      <c r="N189" s="36"/>
      <c r="O189" s="36"/>
      <c r="P189" s="36"/>
      <c r="Q189" s="41"/>
      <c r="R189" s="42">
        <f t="shared" si="1"/>
        <v>10</v>
      </c>
      <c r="S189" s="43">
        <f t="shared" si="0"/>
        <v>110</v>
      </c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36"/>
      <c r="C190" s="44" t="s">
        <v>239</v>
      </c>
      <c r="D190" s="45" t="s">
        <v>46</v>
      </c>
      <c r="E190" s="46">
        <v>11</v>
      </c>
      <c r="F190" s="40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41"/>
      <c r="R190" s="42">
        <f t="shared" si="1"/>
        <v>0</v>
      </c>
      <c r="S190" s="43">
        <f t="shared" si="0"/>
        <v>0</v>
      </c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36"/>
      <c r="C191" s="44" t="s">
        <v>240</v>
      </c>
      <c r="D191" s="45" t="s">
        <v>46</v>
      </c>
      <c r="E191" s="46">
        <v>11</v>
      </c>
      <c r="F191" s="40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41"/>
      <c r="R191" s="42">
        <f t="shared" si="1"/>
        <v>0</v>
      </c>
      <c r="S191" s="43">
        <f t="shared" si="0"/>
        <v>0</v>
      </c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36"/>
      <c r="C192" s="44" t="s">
        <v>241</v>
      </c>
      <c r="D192" s="45" t="s">
        <v>46</v>
      </c>
      <c r="E192" s="46">
        <v>10</v>
      </c>
      <c r="F192" s="40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41"/>
      <c r="R192" s="42">
        <f t="shared" si="1"/>
        <v>0</v>
      </c>
      <c r="S192" s="43">
        <f t="shared" si="0"/>
        <v>0</v>
      </c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36"/>
      <c r="C193" s="44" t="s">
        <v>242</v>
      </c>
      <c r="D193" s="45" t="s">
        <v>46</v>
      </c>
      <c r="E193" s="46">
        <v>180</v>
      </c>
      <c r="F193" s="40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41"/>
      <c r="R193" s="42">
        <f t="shared" si="1"/>
        <v>0</v>
      </c>
      <c r="S193" s="43">
        <f t="shared" si="0"/>
        <v>0</v>
      </c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36"/>
      <c r="C194" s="44" t="s">
        <v>243</v>
      </c>
      <c r="D194" s="45" t="s">
        <v>54</v>
      </c>
      <c r="E194" s="46">
        <v>10</v>
      </c>
      <c r="F194" s="40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41"/>
      <c r="R194" s="42">
        <f t="shared" si="1"/>
        <v>0</v>
      </c>
      <c r="S194" s="43">
        <f t="shared" si="0"/>
        <v>0</v>
      </c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36"/>
      <c r="C195" s="44" t="s">
        <v>244</v>
      </c>
      <c r="D195" s="45" t="s">
        <v>136</v>
      </c>
      <c r="E195" s="46">
        <v>12</v>
      </c>
      <c r="F195" s="40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41"/>
      <c r="R195" s="42">
        <f t="shared" si="1"/>
        <v>0</v>
      </c>
      <c r="S195" s="43">
        <f t="shared" si="0"/>
        <v>0</v>
      </c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36"/>
      <c r="C196" s="44" t="s">
        <v>245</v>
      </c>
      <c r="D196" s="45" t="s">
        <v>76</v>
      </c>
      <c r="E196" s="46">
        <v>150</v>
      </c>
      <c r="F196" s="40">
        <v>1</v>
      </c>
      <c r="G196" s="36"/>
      <c r="H196" s="36">
        <v>1</v>
      </c>
      <c r="I196" s="36"/>
      <c r="J196" s="36">
        <v>1</v>
      </c>
      <c r="K196" s="36"/>
      <c r="L196" s="36">
        <v>1</v>
      </c>
      <c r="M196" s="36"/>
      <c r="N196" s="36">
        <v>1</v>
      </c>
      <c r="O196" s="36"/>
      <c r="P196" s="36">
        <v>1</v>
      </c>
      <c r="Q196" s="41"/>
      <c r="R196" s="42">
        <f t="shared" si="1"/>
        <v>6</v>
      </c>
      <c r="S196" s="43">
        <f t="shared" si="0"/>
        <v>900</v>
      </c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36"/>
      <c r="C197" s="44" t="s">
        <v>246</v>
      </c>
      <c r="D197" s="45" t="s">
        <v>48</v>
      </c>
      <c r="E197" s="46">
        <v>150</v>
      </c>
      <c r="F197" s="40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41"/>
      <c r="R197" s="42">
        <f t="shared" si="1"/>
        <v>0</v>
      </c>
      <c r="S197" s="43">
        <f t="shared" si="0"/>
        <v>0</v>
      </c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36"/>
      <c r="C198" s="44" t="s">
        <v>247</v>
      </c>
      <c r="D198" s="45" t="s">
        <v>76</v>
      </c>
      <c r="E198" s="46">
        <v>55</v>
      </c>
      <c r="F198" s="40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41"/>
      <c r="R198" s="42">
        <f t="shared" si="1"/>
        <v>0</v>
      </c>
      <c r="S198" s="43">
        <f t="shared" si="0"/>
        <v>0</v>
      </c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36"/>
      <c r="C199" s="44" t="s">
        <v>248</v>
      </c>
      <c r="D199" s="45" t="s">
        <v>76</v>
      </c>
      <c r="E199" s="46">
        <v>30</v>
      </c>
      <c r="F199" s="40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41"/>
      <c r="R199" s="42">
        <f t="shared" si="1"/>
        <v>0</v>
      </c>
      <c r="S199" s="43">
        <f t="shared" si="0"/>
        <v>0</v>
      </c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36"/>
      <c r="C200" s="44" t="s">
        <v>249</v>
      </c>
      <c r="D200" s="45" t="s">
        <v>46</v>
      </c>
      <c r="E200" s="46">
        <v>450</v>
      </c>
      <c r="F200" s="40">
        <v>1</v>
      </c>
      <c r="G200" s="36"/>
      <c r="H200" s="36"/>
      <c r="I200" s="36"/>
      <c r="J200" s="36"/>
      <c r="K200" s="36"/>
      <c r="L200" s="36">
        <v>1</v>
      </c>
      <c r="M200" s="36"/>
      <c r="N200" s="36"/>
      <c r="O200" s="36"/>
      <c r="P200" s="36"/>
      <c r="Q200" s="41"/>
      <c r="R200" s="42">
        <f t="shared" si="1"/>
        <v>2</v>
      </c>
      <c r="S200" s="43">
        <f t="shared" si="0"/>
        <v>900</v>
      </c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36"/>
      <c r="C201" s="44" t="s">
        <v>250</v>
      </c>
      <c r="D201" s="45" t="s">
        <v>69</v>
      </c>
      <c r="E201" s="46">
        <v>750</v>
      </c>
      <c r="F201" s="40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41"/>
      <c r="R201" s="42">
        <f t="shared" si="1"/>
        <v>0</v>
      </c>
      <c r="S201" s="43">
        <f t="shared" si="0"/>
        <v>0</v>
      </c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36"/>
      <c r="C202" s="44" t="s">
        <v>251</v>
      </c>
      <c r="D202" s="45" t="s">
        <v>46</v>
      </c>
      <c r="E202" s="46">
        <v>4</v>
      </c>
      <c r="F202" s="40"/>
      <c r="G202" s="36"/>
      <c r="H202" s="36"/>
      <c r="I202" s="36">
        <v>20</v>
      </c>
      <c r="J202" s="36"/>
      <c r="K202" s="36"/>
      <c r="L202" s="36"/>
      <c r="M202" s="36"/>
      <c r="N202" s="36"/>
      <c r="O202" s="36"/>
      <c r="P202" s="36"/>
      <c r="Q202" s="41"/>
      <c r="R202" s="42">
        <f t="shared" si="1"/>
        <v>20</v>
      </c>
      <c r="S202" s="43">
        <f t="shared" si="0"/>
        <v>80</v>
      </c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36"/>
      <c r="C203" s="44" t="s">
        <v>252</v>
      </c>
      <c r="D203" s="45" t="s">
        <v>46</v>
      </c>
      <c r="E203" s="46">
        <v>3.5</v>
      </c>
      <c r="F203" s="40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41"/>
      <c r="R203" s="42">
        <f t="shared" si="1"/>
        <v>0</v>
      </c>
      <c r="S203" s="43">
        <f t="shared" si="0"/>
        <v>0</v>
      </c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36"/>
      <c r="C204" s="44" t="s">
        <v>253</v>
      </c>
      <c r="D204" s="45" t="s">
        <v>46</v>
      </c>
      <c r="E204" s="46">
        <v>45</v>
      </c>
      <c r="F204" s="40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41"/>
      <c r="R204" s="42">
        <f t="shared" si="1"/>
        <v>0</v>
      </c>
      <c r="S204" s="43">
        <f t="shared" si="0"/>
        <v>0</v>
      </c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36"/>
      <c r="C205" s="44" t="s">
        <v>254</v>
      </c>
      <c r="D205" s="45" t="s">
        <v>46</v>
      </c>
      <c r="E205" s="46">
        <v>55</v>
      </c>
      <c r="F205" s="40">
        <v>1</v>
      </c>
      <c r="G205" s="36"/>
      <c r="H205" s="36"/>
      <c r="I205" s="36">
        <v>2</v>
      </c>
      <c r="J205" s="36"/>
      <c r="K205" s="36"/>
      <c r="L205" s="36">
        <v>2</v>
      </c>
      <c r="M205" s="36"/>
      <c r="N205" s="36"/>
      <c r="O205" s="36">
        <v>1</v>
      </c>
      <c r="P205" s="36"/>
      <c r="Q205" s="41"/>
      <c r="R205" s="42">
        <f t="shared" si="1"/>
        <v>6</v>
      </c>
      <c r="S205" s="43">
        <f t="shared" si="0"/>
        <v>330</v>
      </c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36"/>
      <c r="C206" s="44" t="s">
        <v>255</v>
      </c>
      <c r="D206" s="45" t="s">
        <v>48</v>
      </c>
      <c r="E206" s="46">
        <v>120</v>
      </c>
      <c r="F206" s="40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41"/>
      <c r="R206" s="42">
        <f t="shared" si="1"/>
        <v>0</v>
      </c>
      <c r="S206" s="43">
        <f t="shared" si="0"/>
        <v>0</v>
      </c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36"/>
      <c r="C207" s="44" t="s">
        <v>256</v>
      </c>
      <c r="D207" s="45" t="s">
        <v>48</v>
      </c>
      <c r="E207" s="46">
        <v>80</v>
      </c>
      <c r="F207" s="40">
        <v>1</v>
      </c>
      <c r="G207" s="36"/>
      <c r="H207" s="36"/>
      <c r="I207" s="36"/>
      <c r="J207" s="36"/>
      <c r="K207" s="36"/>
      <c r="L207" s="36">
        <v>1</v>
      </c>
      <c r="M207" s="36"/>
      <c r="N207" s="36"/>
      <c r="O207" s="36"/>
      <c r="P207" s="36"/>
      <c r="Q207" s="41"/>
      <c r="R207" s="42">
        <f t="shared" si="1"/>
        <v>2</v>
      </c>
      <c r="S207" s="43">
        <f t="shared" si="0"/>
        <v>160</v>
      </c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36"/>
      <c r="C208" s="44" t="s">
        <v>257</v>
      </c>
      <c r="D208" s="45" t="s">
        <v>69</v>
      </c>
      <c r="E208" s="46">
        <v>120</v>
      </c>
      <c r="F208" s="40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41"/>
      <c r="R208" s="42">
        <f t="shared" si="1"/>
        <v>0</v>
      </c>
      <c r="S208" s="43">
        <f t="shared" si="0"/>
        <v>0</v>
      </c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36"/>
      <c r="C209" s="44" t="s">
        <v>258</v>
      </c>
      <c r="D209" s="45" t="s">
        <v>69</v>
      </c>
      <c r="E209" s="46">
        <v>100</v>
      </c>
      <c r="F209" s="40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41"/>
      <c r="R209" s="42">
        <f t="shared" si="1"/>
        <v>0</v>
      </c>
      <c r="S209" s="43">
        <f t="shared" si="0"/>
        <v>0</v>
      </c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36"/>
      <c r="C210" s="44" t="s">
        <v>259</v>
      </c>
      <c r="D210" s="45" t="s">
        <v>175</v>
      </c>
      <c r="E210" s="46">
        <v>30</v>
      </c>
      <c r="F210" s="40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41"/>
      <c r="R210" s="42">
        <f t="shared" si="1"/>
        <v>0</v>
      </c>
      <c r="S210" s="43">
        <f t="shared" si="0"/>
        <v>0</v>
      </c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36"/>
      <c r="C211" s="47" t="s">
        <v>260</v>
      </c>
      <c r="D211" s="36"/>
      <c r="E211" s="46"/>
      <c r="F211" s="40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41"/>
      <c r="R211" s="42">
        <f t="shared" si="1"/>
        <v>0</v>
      </c>
      <c r="S211" s="43">
        <f t="shared" si="0"/>
        <v>0</v>
      </c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44"/>
      <c r="C212" s="44" t="s">
        <v>261</v>
      </c>
      <c r="D212" s="45" t="s">
        <v>83</v>
      </c>
      <c r="E212" s="46">
        <v>4000</v>
      </c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8"/>
      <c r="R212" s="42">
        <f t="shared" si="1"/>
        <v>0</v>
      </c>
      <c r="S212" s="43">
        <f t="shared" si="0"/>
        <v>0</v>
      </c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44"/>
      <c r="C213" s="44" t="s">
        <v>262</v>
      </c>
      <c r="D213" s="45" t="s">
        <v>83</v>
      </c>
      <c r="E213" s="46">
        <v>6000</v>
      </c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8"/>
      <c r="R213" s="42">
        <f t="shared" si="1"/>
        <v>0</v>
      </c>
      <c r="S213" s="43">
        <f t="shared" si="0"/>
        <v>0</v>
      </c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44"/>
      <c r="C214" s="44" t="s">
        <v>263</v>
      </c>
      <c r="D214" s="45" t="s">
        <v>83</v>
      </c>
      <c r="E214" s="46">
        <v>1500</v>
      </c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8"/>
      <c r="R214" s="42">
        <f t="shared" si="1"/>
        <v>0</v>
      </c>
      <c r="S214" s="43">
        <f t="shared" si="0"/>
        <v>0</v>
      </c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44"/>
      <c r="C215" s="44" t="s">
        <v>264</v>
      </c>
      <c r="D215" s="45" t="s">
        <v>83</v>
      </c>
      <c r="E215" s="46">
        <v>1500</v>
      </c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8"/>
      <c r="R215" s="42">
        <f t="shared" si="1"/>
        <v>0</v>
      </c>
      <c r="S215" s="43">
        <f t="shared" si="0"/>
        <v>0</v>
      </c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44"/>
      <c r="C216" s="44" t="s">
        <v>265</v>
      </c>
      <c r="D216" s="45" t="s">
        <v>83</v>
      </c>
      <c r="E216" s="46">
        <v>10000</v>
      </c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8"/>
      <c r="R216" s="42">
        <f t="shared" si="1"/>
        <v>0</v>
      </c>
      <c r="S216" s="43">
        <f t="shared" si="0"/>
        <v>0</v>
      </c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44"/>
      <c r="C217" s="44" t="s">
        <v>266</v>
      </c>
      <c r="D217" s="45"/>
      <c r="E217" s="46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8"/>
      <c r="R217" s="42">
        <f t="shared" si="1"/>
        <v>0</v>
      </c>
      <c r="S217" s="43">
        <f t="shared" si="0"/>
        <v>0</v>
      </c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44"/>
      <c r="C218" s="44" t="s">
        <v>267</v>
      </c>
      <c r="D218" s="45" t="s">
        <v>83</v>
      </c>
      <c r="E218" s="46">
        <v>400</v>
      </c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8"/>
      <c r="R218" s="42">
        <f t="shared" si="1"/>
        <v>0</v>
      </c>
      <c r="S218" s="43">
        <f t="shared" si="0"/>
        <v>0</v>
      </c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44"/>
      <c r="C219" s="44" t="s">
        <v>268</v>
      </c>
      <c r="D219" s="45" t="s">
        <v>83</v>
      </c>
      <c r="E219" s="46">
        <v>1000</v>
      </c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8"/>
      <c r="R219" s="42">
        <f t="shared" si="1"/>
        <v>0</v>
      </c>
      <c r="S219" s="43">
        <f t="shared" si="0"/>
        <v>0</v>
      </c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44"/>
      <c r="C220" s="44" t="s">
        <v>269</v>
      </c>
      <c r="D220" s="45" t="s">
        <v>83</v>
      </c>
      <c r="E220" s="46">
        <v>6000</v>
      </c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8"/>
      <c r="R220" s="42">
        <f t="shared" si="1"/>
        <v>0</v>
      </c>
      <c r="S220" s="43">
        <f t="shared" si="0"/>
        <v>0</v>
      </c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44"/>
      <c r="C221" s="44" t="s">
        <v>270</v>
      </c>
      <c r="D221" s="45" t="s">
        <v>83</v>
      </c>
      <c r="E221" s="46">
        <v>1500</v>
      </c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8"/>
      <c r="R221" s="42">
        <f t="shared" si="1"/>
        <v>0</v>
      </c>
      <c r="S221" s="43">
        <f t="shared" si="0"/>
        <v>0</v>
      </c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44"/>
      <c r="C222" s="44" t="s">
        <v>271</v>
      </c>
      <c r="D222" s="45" t="s">
        <v>83</v>
      </c>
      <c r="E222" s="46">
        <v>1200</v>
      </c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8"/>
      <c r="R222" s="42">
        <f t="shared" si="1"/>
        <v>0</v>
      </c>
      <c r="S222" s="43">
        <f t="shared" si="0"/>
        <v>0</v>
      </c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44"/>
      <c r="C223" s="44" t="s">
        <v>272</v>
      </c>
      <c r="D223" s="45" t="s">
        <v>83</v>
      </c>
      <c r="E223" s="46">
        <v>5000</v>
      </c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8"/>
      <c r="R223" s="42">
        <f t="shared" si="1"/>
        <v>0</v>
      </c>
      <c r="S223" s="43">
        <f t="shared" si="0"/>
        <v>0</v>
      </c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44"/>
      <c r="C224" s="44" t="s">
        <v>273</v>
      </c>
      <c r="D224" s="45" t="s">
        <v>83</v>
      </c>
      <c r="E224" s="46">
        <v>10000</v>
      </c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8"/>
      <c r="R224" s="42">
        <f t="shared" si="1"/>
        <v>0</v>
      </c>
      <c r="S224" s="43">
        <f t="shared" si="0"/>
        <v>0</v>
      </c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44"/>
      <c r="C225" s="44" t="s">
        <v>274</v>
      </c>
      <c r="D225" s="45" t="s">
        <v>83</v>
      </c>
      <c r="E225" s="46">
        <v>3000</v>
      </c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8"/>
      <c r="R225" s="42">
        <f t="shared" si="1"/>
        <v>0</v>
      </c>
      <c r="S225" s="43">
        <f t="shared" si="0"/>
        <v>0</v>
      </c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44"/>
      <c r="C226" s="44" t="s">
        <v>275</v>
      </c>
      <c r="D226" s="45" t="s">
        <v>83</v>
      </c>
      <c r="E226" s="46">
        <v>4500</v>
      </c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8"/>
      <c r="R226" s="42">
        <f t="shared" si="1"/>
        <v>0</v>
      </c>
      <c r="S226" s="43">
        <f t="shared" si="0"/>
        <v>0</v>
      </c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44"/>
      <c r="C227" s="37" t="s">
        <v>276</v>
      </c>
      <c r="D227" s="45"/>
      <c r="E227" s="46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8"/>
      <c r="R227" s="42">
        <f t="shared" si="1"/>
        <v>0</v>
      </c>
      <c r="S227" s="43">
        <f t="shared" si="0"/>
        <v>0</v>
      </c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44"/>
      <c r="C228" s="44" t="s">
        <v>277</v>
      </c>
      <c r="D228" s="45" t="s">
        <v>83</v>
      </c>
      <c r="E228" s="46">
        <v>2500</v>
      </c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8"/>
      <c r="R228" s="42">
        <f t="shared" si="1"/>
        <v>0</v>
      </c>
      <c r="S228" s="43">
        <f t="shared" si="0"/>
        <v>0</v>
      </c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44"/>
      <c r="C229" s="44" t="s">
        <v>278</v>
      </c>
      <c r="D229" s="45" t="s">
        <v>83</v>
      </c>
      <c r="E229" s="46">
        <v>3000</v>
      </c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8"/>
      <c r="R229" s="42">
        <f t="shared" si="1"/>
        <v>0</v>
      </c>
      <c r="S229" s="43">
        <f t="shared" si="0"/>
        <v>0</v>
      </c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44"/>
      <c r="C230" s="44" t="s">
        <v>279</v>
      </c>
      <c r="D230" s="45" t="s">
        <v>83</v>
      </c>
      <c r="E230" s="46">
        <v>7000</v>
      </c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8"/>
      <c r="R230" s="42">
        <f t="shared" si="1"/>
        <v>0</v>
      </c>
      <c r="S230" s="43">
        <f t="shared" si="0"/>
        <v>0</v>
      </c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36"/>
      <c r="C231" s="47" t="s">
        <v>280</v>
      </c>
      <c r="D231" s="36"/>
      <c r="E231" s="46"/>
      <c r="F231" s="40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41"/>
      <c r="R231" s="42">
        <f t="shared" si="1"/>
        <v>0</v>
      </c>
      <c r="S231" s="43">
        <f t="shared" si="0"/>
        <v>0</v>
      </c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36"/>
      <c r="C232" s="44" t="s">
        <v>281</v>
      </c>
      <c r="D232" s="45" t="s">
        <v>46</v>
      </c>
      <c r="E232" s="46">
        <v>3600</v>
      </c>
      <c r="F232" s="40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41"/>
      <c r="R232" s="42">
        <f t="shared" si="1"/>
        <v>0</v>
      </c>
      <c r="S232" s="43">
        <f t="shared" si="0"/>
        <v>0</v>
      </c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36"/>
      <c r="C233" s="44" t="s">
        <v>282</v>
      </c>
      <c r="D233" s="45" t="s">
        <v>283</v>
      </c>
      <c r="E233" s="46">
        <v>1800</v>
      </c>
      <c r="F233" s="40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41"/>
      <c r="R233" s="42">
        <f t="shared" si="1"/>
        <v>0</v>
      </c>
      <c r="S233" s="43">
        <f t="shared" si="0"/>
        <v>0</v>
      </c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36"/>
      <c r="C234" s="44" t="s">
        <v>284</v>
      </c>
      <c r="D234" s="45" t="s">
        <v>283</v>
      </c>
      <c r="E234" s="46">
        <v>3500</v>
      </c>
      <c r="F234" s="40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41"/>
      <c r="R234" s="42">
        <f t="shared" si="1"/>
        <v>0</v>
      </c>
      <c r="S234" s="43">
        <f t="shared" si="0"/>
        <v>0</v>
      </c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36"/>
      <c r="C235" s="44" t="s">
        <v>285</v>
      </c>
      <c r="D235" s="45" t="s">
        <v>46</v>
      </c>
      <c r="E235" s="46">
        <v>800</v>
      </c>
      <c r="F235" s="40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41"/>
      <c r="R235" s="42">
        <f t="shared" si="1"/>
        <v>0</v>
      </c>
      <c r="S235" s="43">
        <f t="shared" si="0"/>
        <v>0</v>
      </c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36"/>
      <c r="C236" s="44" t="s">
        <v>286</v>
      </c>
      <c r="D236" s="45" t="s">
        <v>46</v>
      </c>
      <c r="E236" s="46">
        <v>950</v>
      </c>
      <c r="F236" s="40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41"/>
      <c r="R236" s="42">
        <f t="shared" si="1"/>
        <v>0</v>
      </c>
      <c r="S236" s="43">
        <f t="shared" si="0"/>
        <v>0</v>
      </c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36"/>
      <c r="C237" s="49" t="s">
        <v>287</v>
      </c>
      <c r="D237" s="45" t="s">
        <v>46</v>
      </c>
      <c r="E237" s="46">
        <v>5300</v>
      </c>
      <c r="F237" s="40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41"/>
      <c r="R237" s="42">
        <f t="shared" si="1"/>
        <v>0</v>
      </c>
      <c r="S237" s="43">
        <f t="shared" si="0"/>
        <v>0</v>
      </c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36"/>
      <c r="C238" s="49" t="s">
        <v>288</v>
      </c>
      <c r="D238" s="45" t="s">
        <v>46</v>
      </c>
      <c r="E238" s="46">
        <v>3000</v>
      </c>
      <c r="F238" s="40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41"/>
      <c r="R238" s="42">
        <f t="shared" si="1"/>
        <v>0</v>
      </c>
      <c r="S238" s="43">
        <f t="shared" si="0"/>
        <v>0</v>
      </c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36"/>
      <c r="C239" s="49" t="s">
        <v>289</v>
      </c>
      <c r="D239" s="45" t="s">
        <v>46</v>
      </c>
      <c r="E239" s="46">
        <v>3300</v>
      </c>
      <c r="F239" s="40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41"/>
      <c r="R239" s="42">
        <f t="shared" si="1"/>
        <v>0</v>
      </c>
      <c r="S239" s="43">
        <f t="shared" si="0"/>
        <v>0</v>
      </c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36"/>
      <c r="C240" s="49" t="s">
        <v>290</v>
      </c>
      <c r="D240" s="45" t="s">
        <v>46</v>
      </c>
      <c r="E240" s="46">
        <v>3300</v>
      </c>
      <c r="F240" s="40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41"/>
      <c r="R240" s="42">
        <f t="shared" si="1"/>
        <v>0</v>
      </c>
      <c r="S240" s="43">
        <f t="shared" si="0"/>
        <v>0</v>
      </c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36"/>
      <c r="C241" s="49" t="s">
        <v>291</v>
      </c>
      <c r="D241" s="45" t="s">
        <v>46</v>
      </c>
      <c r="E241" s="46">
        <v>3300</v>
      </c>
      <c r="F241" s="40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41"/>
      <c r="R241" s="42">
        <f t="shared" si="1"/>
        <v>0</v>
      </c>
      <c r="S241" s="43">
        <f t="shared" si="0"/>
        <v>0</v>
      </c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36"/>
      <c r="C242" s="49" t="s">
        <v>292</v>
      </c>
      <c r="D242" s="45" t="s">
        <v>46</v>
      </c>
      <c r="E242" s="50">
        <v>4100</v>
      </c>
      <c r="F242" s="40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41"/>
      <c r="R242" s="42">
        <f t="shared" si="1"/>
        <v>0</v>
      </c>
      <c r="S242" s="43">
        <f t="shared" si="0"/>
        <v>0</v>
      </c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36"/>
      <c r="C243" s="49" t="s">
        <v>293</v>
      </c>
      <c r="D243" s="45" t="s">
        <v>46</v>
      </c>
      <c r="E243" s="50">
        <v>4600</v>
      </c>
      <c r="F243" s="40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41"/>
      <c r="R243" s="42">
        <f t="shared" si="1"/>
        <v>0</v>
      </c>
      <c r="S243" s="43">
        <f t="shared" si="0"/>
        <v>0</v>
      </c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36"/>
      <c r="C244" s="51" t="s">
        <v>294</v>
      </c>
      <c r="D244" s="45" t="s">
        <v>46</v>
      </c>
      <c r="E244" s="50">
        <v>4600</v>
      </c>
      <c r="F244" s="40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41"/>
      <c r="R244" s="42">
        <f t="shared" si="1"/>
        <v>0</v>
      </c>
      <c r="S244" s="43">
        <f t="shared" si="0"/>
        <v>0</v>
      </c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36"/>
      <c r="C245" s="51" t="s">
        <v>295</v>
      </c>
      <c r="D245" s="45" t="s">
        <v>46</v>
      </c>
      <c r="E245" s="50">
        <v>4600</v>
      </c>
      <c r="F245" s="40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41"/>
      <c r="R245" s="42">
        <f t="shared" si="1"/>
        <v>0</v>
      </c>
      <c r="S245" s="43">
        <f t="shared" si="0"/>
        <v>0</v>
      </c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36"/>
      <c r="C246" s="49" t="s">
        <v>296</v>
      </c>
      <c r="D246" s="45" t="s">
        <v>283</v>
      </c>
      <c r="E246" s="46">
        <v>1200</v>
      </c>
      <c r="F246" s="40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41"/>
      <c r="R246" s="42">
        <f t="shared" si="1"/>
        <v>0</v>
      </c>
      <c r="S246" s="43">
        <f t="shared" si="0"/>
        <v>0</v>
      </c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36"/>
      <c r="C247" s="49" t="s">
        <v>297</v>
      </c>
      <c r="D247" s="45" t="s">
        <v>283</v>
      </c>
      <c r="E247" s="46">
        <v>1200</v>
      </c>
      <c r="F247" s="40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41"/>
      <c r="R247" s="42">
        <f t="shared" si="1"/>
        <v>0</v>
      </c>
      <c r="S247" s="43">
        <f t="shared" si="0"/>
        <v>0</v>
      </c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36"/>
      <c r="C248" s="49" t="s">
        <v>298</v>
      </c>
      <c r="D248" s="45" t="s">
        <v>48</v>
      </c>
      <c r="E248" s="46">
        <v>300</v>
      </c>
      <c r="F248" s="40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41"/>
      <c r="R248" s="42">
        <f t="shared" si="1"/>
        <v>0</v>
      </c>
      <c r="S248" s="43">
        <f t="shared" si="0"/>
        <v>0</v>
      </c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36"/>
      <c r="C249" s="49" t="s">
        <v>299</v>
      </c>
      <c r="D249" s="45" t="s">
        <v>283</v>
      </c>
      <c r="E249" s="46">
        <v>1200</v>
      </c>
      <c r="F249" s="40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41"/>
      <c r="R249" s="42">
        <f t="shared" si="1"/>
        <v>0</v>
      </c>
      <c r="S249" s="43">
        <f t="shared" si="0"/>
        <v>0</v>
      </c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36"/>
      <c r="C250" s="49" t="s">
        <v>300</v>
      </c>
      <c r="D250" s="45" t="s">
        <v>283</v>
      </c>
      <c r="E250" s="46">
        <v>1200</v>
      </c>
      <c r="F250" s="40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41"/>
      <c r="R250" s="42">
        <f t="shared" si="1"/>
        <v>0</v>
      </c>
      <c r="S250" s="43">
        <f t="shared" si="0"/>
        <v>0</v>
      </c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36"/>
      <c r="C251" s="49" t="s">
        <v>301</v>
      </c>
      <c r="D251" s="45" t="s">
        <v>283</v>
      </c>
      <c r="E251" s="46">
        <v>1200</v>
      </c>
      <c r="F251" s="40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41"/>
      <c r="R251" s="42">
        <f t="shared" si="1"/>
        <v>0</v>
      </c>
      <c r="S251" s="43">
        <f t="shared" si="0"/>
        <v>0</v>
      </c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36"/>
      <c r="C252" s="49" t="s">
        <v>302</v>
      </c>
      <c r="D252" s="45" t="s">
        <v>283</v>
      </c>
      <c r="E252" s="46">
        <v>22000</v>
      </c>
      <c r="F252" s="40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41"/>
      <c r="R252" s="42">
        <f t="shared" si="1"/>
        <v>0</v>
      </c>
      <c r="S252" s="43">
        <f t="shared" si="0"/>
        <v>0</v>
      </c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36"/>
      <c r="C253" s="49" t="s">
        <v>303</v>
      </c>
      <c r="D253" s="45" t="s">
        <v>46</v>
      </c>
      <c r="E253" s="46">
        <v>410</v>
      </c>
      <c r="F253" s="40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41"/>
      <c r="R253" s="42">
        <f t="shared" si="1"/>
        <v>0</v>
      </c>
      <c r="S253" s="43">
        <f t="shared" si="0"/>
        <v>0</v>
      </c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36"/>
      <c r="C254" s="49" t="s">
        <v>304</v>
      </c>
      <c r="D254" s="45" t="s">
        <v>46</v>
      </c>
      <c r="E254" s="46">
        <v>410</v>
      </c>
      <c r="F254" s="40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41"/>
      <c r="R254" s="42">
        <f t="shared" si="1"/>
        <v>0</v>
      </c>
      <c r="S254" s="43">
        <f t="shared" si="0"/>
        <v>0</v>
      </c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36"/>
      <c r="C255" s="49" t="s">
        <v>305</v>
      </c>
      <c r="D255" s="45" t="s">
        <v>46</v>
      </c>
      <c r="E255" s="46">
        <v>410</v>
      </c>
      <c r="F255" s="40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41"/>
      <c r="R255" s="42">
        <f t="shared" si="1"/>
        <v>0</v>
      </c>
      <c r="S255" s="43">
        <f t="shared" si="0"/>
        <v>0</v>
      </c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36"/>
      <c r="C256" s="49" t="s">
        <v>306</v>
      </c>
      <c r="D256" s="45" t="s">
        <v>46</v>
      </c>
      <c r="E256" s="46">
        <v>410</v>
      </c>
      <c r="F256" s="40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41"/>
      <c r="R256" s="42">
        <f t="shared" si="1"/>
        <v>0</v>
      </c>
      <c r="S256" s="43">
        <f t="shared" si="0"/>
        <v>0</v>
      </c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36"/>
      <c r="C257" s="44" t="s">
        <v>296</v>
      </c>
      <c r="D257" s="45" t="s">
        <v>283</v>
      </c>
      <c r="E257" s="46">
        <v>1200</v>
      </c>
      <c r="F257" s="40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41"/>
      <c r="R257" s="42">
        <f t="shared" si="1"/>
        <v>0</v>
      </c>
      <c r="S257" s="43">
        <f t="shared" si="0"/>
        <v>0</v>
      </c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36"/>
      <c r="C258" s="44" t="s">
        <v>297</v>
      </c>
      <c r="D258" s="45" t="s">
        <v>283</v>
      </c>
      <c r="E258" s="46">
        <v>1200</v>
      </c>
      <c r="F258" s="52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53"/>
      <c r="R258" s="42">
        <f t="shared" si="1"/>
        <v>0</v>
      </c>
      <c r="S258" s="43">
        <f t="shared" si="0"/>
        <v>0</v>
      </c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36"/>
      <c r="C259" s="44" t="s">
        <v>299</v>
      </c>
      <c r="D259" s="45" t="s">
        <v>283</v>
      </c>
      <c r="E259" s="46">
        <v>1200</v>
      </c>
      <c r="F259" s="54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55"/>
      <c r="R259" s="42">
        <f t="shared" si="1"/>
        <v>0</v>
      </c>
      <c r="S259" s="43">
        <f t="shared" si="0"/>
        <v>0</v>
      </c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36"/>
      <c r="C260" s="44" t="s">
        <v>307</v>
      </c>
      <c r="D260" s="45" t="s">
        <v>48</v>
      </c>
      <c r="E260" s="46">
        <v>120</v>
      </c>
      <c r="F260" s="54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55"/>
      <c r="R260" s="42">
        <f t="shared" si="1"/>
        <v>0</v>
      </c>
      <c r="S260" s="43">
        <f t="shared" si="0"/>
        <v>0</v>
      </c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36"/>
      <c r="C261" s="44" t="s">
        <v>308</v>
      </c>
      <c r="D261" s="45" t="s">
        <v>48</v>
      </c>
      <c r="E261" s="46">
        <v>120</v>
      </c>
      <c r="F261" s="54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55"/>
      <c r="R261" s="42">
        <f t="shared" si="1"/>
        <v>0</v>
      </c>
      <c r="S261" s="43">
        <f t="shared" si="0"/>
        <v>0</v>
      </c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36"/>
      <c r="C262" s="44" t="s">
        <v>309</v>
      </c>
      <c r="D262" s="45" t="s">
        <v>48</v>
      </c>
      <c r="E262" s="46">
        <v>120</v>
      </c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55"/>
      <c r="R262" s="42">
        <f t="shared" si="1"/>
        <v>0</v>
      </c>
      <c r="S262" s="43">
        <f t="shared" si="0"/>
        <v>0</v>
      </c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36"/>
      <c r="C263" s="44" t="s">
        <v>310</v>
      </c>
      <c r="D263" s="45" t="s">
        <v>48</v>
      </c>
      <c r="E263" s="46">
        <v>120</v>
      </c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5"/>
      <c r="R263" s="42">
        <f t="shared" si="1"/>
        <v>0</v>
      </c>
      <c r="S263" s="43">
        <f t="shared" si="0"/>
        <v>0</v>
      </c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36"/>
      <c r="C264" s="44" t="s">
        <v>311</v>
      </c>
      <c r="D264" s="45" t="s">
        <v>48</v>
      </c>
      <c r="E264" s="46">
        <v>120</v>
      </c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5"/>
      <c r="R264" s="42">
        <f t="shared" si="1"/>
        <v>0</v>
      </c>
      <c r="S264" s="43">
        <f t="shared" ref="S264:S294" si="2">R264*E264</f>
        <v>0</v>
      </c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44"/>
      <c r="C265" s="44" t="s">
        <v>312</v>
      </c>
      <c r="D265" s="45" t="s">
        <v>46</v>
      </c>
      <c r="E265" s="46">
        <v>3600</v>
      </c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8"/>
      <c r="R265" s="42">
        <f t="shared" ref="R265:R274" si="3">SUM(F265:Q265)</f>
        <v>0</v>
      </c>
      <c r="S265" s="43">
        <f t="shared" si="2"/>
        <v>0</v>
      </c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44"/>
      <c r="C266" s="44" t="s">
        <v>313</v>
      </c>
      <c r="D266" s="45" t="s">
        <v>46</v>
      </c>
      <c r="E266" s="46">
        <v>3600</v>
      </c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8"/>
      <c r="R266" s="42">
        <f t="shared" si="3"/>
        <v>0</v>
      </c>
      <c r="S266" s="43">
        <f t="shared" si="2"/>
        <v>0</v>
      </c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44"/>
      <c r="C267" s="44" t="s">
        <v>314</v>
      </c>
      <c r="D267" s="45" t="s">
        <v>46</v>
      </c>
      <c r="E267" s="46">
        <v>3600</v>
      </c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8"/>
      <c r="R267" s="42">
        <f t="shared" si="3"/>
        <v>0</v>
      </c>
      <c r="S267" s="43">
        <f t="shared" si="2"/>
        <v>0</v>
      </c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44"/>
      <c r="C268" s="44" t="s">
        <v>315</v>
      </c>
      <c r="D268" s="45" t="s">
        <v>46</v>
      </c>
      <c r="E268" s="46">
        <v>3600</v>
      </c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8"/>
      <c r="R268" s="42">
        <f t="shared" si="3"/>
        <v>0</v>
      </c>
      <c r="S268" s="43">
        <f t="shared" si="2"/>
        <v>0</v>
      </c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44"/>
      <c r="C269" s="56" t="s">
        <v>316</v>
      </c>
      <c r="D269" s="45" t="s">
        <v>317</v>
      </c>
      <c r="E269" s="46">
        <v>1200</v>
      </c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8"/>
      <c r="R269" s="42">
        <f t="shared" si="3"/>
        <v>0</v>
      </c>
      <c r="S269" s="43">
        <f t="shared" si="2"/>
        <v>0</v>
      </c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44"/>
      <c r="C270" s="44" t="s">
        <v>318</v>
      </c>
      <c r="D270" s="45" t="s">
        <v>46</v>
      </c>
      <c r="E270" s="46">
        <v>2000</v>
      </c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8"/>
      <c r="R270" s="42">
        <f t="shared" si="3"/>
        <v>0</v>
      </c>
      <c r="S270" s="43">
        <f t="shared" si="2"/>
        <v>0</v>
      </c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44"/>
      <c r="C271" s="44" t="s">
        <v>319</v>
      </c>
      <c r="D271" s="45" t="s">
        <v>46</v>
      </c>
      <c r="E271" s="46">
        <v>1800</v>
      </c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8"/>
      <c r="R271" s="42">
        <f t="shared" si="3"/>
        <v>0</v>
      </c>
      <c r="S271" s="43">
        <f t="shared" si="2"/>
        <v>0</v>
      </c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44"/>
      <c r="C272" s="44" t="s">
        <v>320</v>
      </c>
      <c r="D272" s="45" t="s">
        <v>46</v>
      </c>
      <c r="E272" s="46">
        <v>1800</v>
      </c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8"/>
      <c r="R272" s="42">
        <f t="shared" si="3"/>
        <v>0</v>
      </c>
      <c r="S272" s="43">
        <f t="shared" si="2"/>
        <v>0</v>
      </c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44"/>
      <c r="C273" s="44" t="s">
        <v>321</v>
      </c>
      <c r="D273" s="45" t="s">
        <v>46</v>
      </c>
      <c r="E273" s="46">
        <v>1800</v>
      </c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8"/>
      <c r="R273" s="42">
        <f t="shared" si="3"/>
        <v>0</v>
      </c>
      <c r="S273" s="43">
        <f t="shared" si="2"/>
        <v>0</v>
      </c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44"/>
      <c r="C274" s="44" t="s">
        <v>322</v>
      </c>
      <c r="D274" s="45" t="s">
        <v>46</v>
      </c>
      <c r="E274" s="46">
        <v>7500</v>
      </c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8"/>
      <c r="R274" s="42">
        <f t="shared" si="3"/>
        <v>0</v>
      </c>
      <c r="S274" s="43">
        <f t="shared" si="2"/>
        <v>0</v>
      </c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44"/>
      <c r="C275" s="44" t="s">
        <v>323</v>
      </c>
      <c r="D275" s="45" t="s">
        <v>283</v>
      </c>
      <c r="E275" s="46">
        <v>22000</v>
      </c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8"/>
      <c r="R275" s="42"/>
      <c r="S275" s="43">
        <f t="shared" si="2"/>
        <v>0</v>
      </c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44"/>
      <c r="C276" s="44" t="s">
        <v>324</v>
      </c>
      <c r="D276" s="45" t="s">
        <v>283</v>
      </c>
      <c r="E276" s="46">
        <v>19000</v>
      </c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8"/>
      <c r="R276" s="42">
        <f t="shared" ref="R276:R294" si="4">SUM(F276:Q276)</f>
        <v>0</v>
      </c>
      <c r="S276" s="43">
        <f t="shared" si="2"/>
        <v>0</v>
      </c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44"/>
      <c r="C277" s="37" t="s">
        <v>325</v>
      </c>
      <c r="D277" s="45"/>
      <c r="E277" s="46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8"/>
      <c r="R277" s="42">
        <f t="shared" si="4"/>
        <v>0</v>
      </c>
      <c r="S277" s="43">
        <f t="shared" si="2"/>
        <v>0</v>
      </c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44"/>
      <c r="C278" s="44" t="s">
        <v>326</v>
      </c>
      <c r="D278" s="45" t="s">
        <v>83</v>
      </c>
      <c r="E278" s="46">
        <v>25000</v>
      </c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8"/>
      <c r="R278" s="42">
        <f t="shared" si="4"/>
        <v>0</v>
      </c>
      <c r="S278" s="43">
        <f t="shared" si="2"/>
        <v>0</v>
      </c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44"/>
      <c r="C279" s="44" t="s">
        <v>327</v>
      </c>
      <c r="D279" s="45" t="s">
        <v>83</v>
      </c>
      <c r="E279" s="46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8"/>
      <c r="R279" s="42">
        <f t="shared" si="4"/>
        <v>0</v>
      </c>
      <c r="S279" s="43">
        <f t="shared" si="2"/>
        <v>0</v>
      </c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44"/>
      <c r="C280" s="44" t="s">
        <v>328</v>
      </c>
      <c r="D280" s="45" t="s">
        <v>83</v>
      </c>
      <c r="E280" s="46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8"/>
      <c r="R280" s="42">
        <f t="shared" si="4"/>
        <v>0</v>
      </c>
      <c r="S280" s="43">
        <f t="shared" si="2"/>
        <v>0</v>
      </c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44"/>
      <c r="C281" s="44" t="s">
        <v>329</v>
      </c>
      <c r="D281" s="45" t="s">
        <v>83</v>
      </c>
      <c r="E281" s="46">
        <v>30000</v>
      </c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8"/>
      <c r="R281" s="42">
        <f t="shared" si="4"/>
        <v>0</v>
      </c>
      <c r="S281" s="43">
        <f t="shared" si="2"/>
        <v>0</v>
      </c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44"/>
      <c r="C282" s="44" t="s">
        <v>330</v>
      </c>
      <c r="D282" s="45" t="s">
        <v>83</v>
      </c>
      <c r="E282" s="46">
        <v>30000</v>
      </c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8"/>
      <c r="R282" s="42">
        <f t="shared" si="4"/>
        <v>0</v>
      </c>
      <c r="S282" s="43">
        <f t="shared" si="2"/>
        <v>0</v>
      </c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44"/>
      <c r="C283" s="44" t="s">
        <v>331</v>
      </c>
      <c r="D283" s="45" t="s">
        <v>83</v>
      </c>
      <c r="E283" s="46">
        <v>120000</v>
      </c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8"/>
      <c r="R283" s="42">
        <f t="shared" si="4"/>
        <v>0</v>
      </c>
      <c r="S283" s="43">
        <f t="shared" si="2"/>
        <v>0</v>
      </c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44"/>
      <c r="C284" s="37" t="s">
        <v>332</v>
      </c>
      <c r="D284" s="45"/>
      <c r="E284" s="46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8"/>
      <c r="R284" s="42">
        <f t="shared" si="4"/>
        <v>0</v>
      </c>
      <c r="S284" s="43">
        <f t="shared" si="2"/>
        <v>0</v>
      </c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44"/>
      <c r="C285" s="44"/>
      <c r="D285" s="45"/>
      <c r="E285" s="46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8"/>
      <c r="R285" s="42">
        <f t="shared" si="4"/>
        <v>0</v>
      </c>
      <c r="S285" s="43">
        <f t="shared" si="2"/>
        <v>0</v>
      </c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44"/>
      <c r="C286" s="44"/>
      <c r="D286" s="45"/>
      <c r="E286" s="46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8"/>
      <c r="R286" s="42">
        <f t="shared" si="4"/>
        <v>0</v>
      </c>
      <c r="S286" s="43">
        <f t="shared" si="2"/>
        <v>0</v>
      </c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44"/>
      <c r="C287" s="37" t="s">
        <v>333</v>
      </c>
      <c r="D287" s="45"/>
      <c r="E287" s="46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8"/>
      <c r="R287" s="42">
        <f t="shared" si="4"/>
        <v>0</v>
      </c>
      <c r="S287" s="43">
        <f t="shared" si="2"/>
        <v>0</v>
      </c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44"/>
      <c r="C288" s="37"/>
      <c r="D288" s="45"/>
      <c r="E288" s="46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8"/>
      <c r="R288" s="42">
        <f t="shared" si="4"/>
        <v>0</v>
      </c>
      <c r="S288" s="43">
        <f t="shared" si="2"/>
        <v>0</v>
      </c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44"/>
      <c r="C289" s="37" t="s">
        <v>334</v>
      </c>
      <c r="D289" s="45"/>
      <c r="E289" s="46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8"/>
      <c r="R289" s="42">
        <f t="shared" si="4"/>
        <v>0</v>
      </c>
      <c r="S289" s="43">
        <f t="shared" si="2"/>
        <v>0</v>
      </c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44"/>
      <c r="C290" s="37"/>
      <c r="D290" s="45"/>
      <c r="E290" s="46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8"/>
      <c r="R290" s="42">
        <f t="shared" si="4"/>
        <v>0</v>
      </c>
      <c r="S290" s="43">
        <f t="shared" si="2"/>
        <v>0</v>
      </c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44"/>
      <c r="C291" s="37" t="s">
        <v>335</v>
      </c>
      <c r="D291" s="45"/>
      <c r="E291" s="46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8"/>
      <c r="R291" s="42">
        <f t="shared" si="4"/>
        <v>0</v>
      </c>
      <c r="S291" s="43">
        <f t="shared" si="2"/>
        <v>0</v>
      </c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44"/>
      <c r="C292" s="37"/>
      <c r="D292" s="45"/>
      <c r="E292" s="46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8"/>
      <c r="R292" s="42">
        <f t="shared" si="4"/>
        <v>0</v>
      </c>
      <c r="S292" s="43">
        <f t="shared" si="2"/>
        <v>0</v>
      </c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44"/>
      <c r="C293" s="44"/>
      <c r="D293" s="45"/>
      <c r="E293" s="46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8"/>
      <c r="R293" s="42">
        <f t="shared" si="4"/>
        <v>0</v>
      </c>
      <c r="S293" s="43">
        <f t="shared" si="2"/>
        <v>0</v>
      </c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44"/>
      <c r="C294" s="44"/>
      <c r="D294" s="45"/>
      <c r="E294" s="46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8"/>
      <c r="R294" s="42">
        <f t="shared" si="4"/>
        <v>0</v>
      </c>
      <c r="S294" s="43">
        <f t="shared" si="2"/>
        <v>0</v>
      </c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76" t="s">
        <v>41</v>
      </c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70"/>
      <c r="S295" s="57">
        <f>SUM(S9:S294)</f>
        <v>29241</v>
      </c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 t="s">
        <v>336</v>
      </c>
      <c r="C296" s="2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3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58" t="s">
        <v>337</v>
      </c>
      <c r="D297" s="58"/>
      <c r="E297" s="59"/>
      <c r="F297" s="58"/>
      <c r="G297" s="58"/>
      <c r="H297" s="58"/>
      <c r="I297" s="58"/>
      <c r="J297" s="58"/>
      <c r="K297" s="58"/>
      <c r="L297" s="58"/>
      <c r="M297" s="58"/>
      <c r="N297" s="2"/>
      <c r="O297" s="2"/>
      <c r="P297" s="2"/>
      <c r="Q297" s="2"/>
      <c r="R297" s="2"/>
      <c r="S297" s="3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58" t="s">
        <v>338</v>
      </c>
      <c r="D298" s="58"/>
      <c r="E298" s="59"/>
      <c r="F298" s="58"/>
      <c r="G298" s="58"/>
      <c r="H298" s="58"/>
      <c r="I298" s="58"/>
      <c r="J298" s="58"/>
      <c r="K298" s="58"/>
      <c r="L298" s="58"/>
      <c r="M298" s="58"/>
      <c r="N298" s="2"/>
      <c r="O298" s="2"/>
      <c r="P298" s="2"/>
      <c r="Q298" s="2"/>
      <c r="R298" s="2"/>
      <c r="S298" s="2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 t="s">
        <v>24</v>
      </c>
      <c r="C300" s="2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60" t="s">
        <v>339</v>
      </c>
      <c r="C303" s="2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 t="s">
        <v>25</v>
      </c>
      <c r="C307" s="2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60" t="s">
        <v>340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 t="s">
        <v>341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1"/>
      <c r="U1000" s="1"/>
      <c r="V1000" s="1"/>
      <c r="W1000" s="1"/>
      <c r="X1000" s="1"/>
      <c r="Y1000" s="1"/>
      <c r="Z1000" s="1"/>
    </row>
  </sheetData>
  <mergeCells count="10">
    <mergeCell ref="B295:R295"/>
    <mergeCell ref="R7:R8"/>
    <mergeCell ref="S7:S8"/>
    <mergeCell ref="B2:Q2"/>
    <mergeCell ref="B3:Q3"/>
    <mergeCell ref="B7:B8"/>
    <mergeCell ref="C7:C8"/>
    <mergeCell ref="D7:D8"/>
    <mergeCell ref="E7:E8"/>
    <mergeCell ref="F7:Q7"/>
  </mergeCell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Re-alignment</vt:lpstr>
      <vt:lpstr>Budget Distribution</vt:lpstr>
      <vt:lpstr>PPMP FORM GAA</vt:lpstr>
      <vt:lpstr>'Re-alignment'!Print_Area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IO2</cp:lastModifiedBy>
  <cp:lastPrinted>2025-07-16T08:45:48Z</cp:lastPrinted>
  <dcterms:created xsi:type="dcterms:W3CDTF">2006-09-16T00:00:00Z</dcterms:created>
  <dcterms:modified xsi:type="dcterms:W3CDTF">2025-07-16T08:45:54Z</dcterms:modified>
</cp:coreProperties>
</file>